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L:\Ograniceno\Javna objava bonitetnih zahtjeva\2024\4. 31.12.2024\za upravu\"/>
    </mc:Choice>
  </mc:AlternateContent>
  <xr:revisionPtr revIDLastSave="0" documentId="8_{633C5226-3194-469D-B644-3DE4BFA15815}" xr6:coauthVersionLast="47" xr6:coauthVersionMax="47" xr10:uidLastSave="{00000000-0000-0000-0000-000000000000}"/>
  <bookViews>
    <workbookView xWindow="-108" yWindow="-108" windowWidth="23256" windowHeight="12456" tabRatio="886" firstSheet="14" activeTab="19" xr2:uid="{B3AEBF57-2B8A-484E-B76B-46A39C89844F}"/>
  </bookViews>
  <sheets>
    <sheet name="Sadržaj" sheetId="85" r:id="rId1"/>
    <sheet name="EU PV1" sheetId="119" r:id="rId2"/>
    <sheet name="EU OV1" sheetId="86" r:id="rId3"/>
    <sheet name="EU KM1" sheetId="120" r:id="rId4"/>
    <sheet name="EU INS1" sheetId="139" r:id="rId5"/>
    <sheet name="EU INS2" sheetId="140" r:id="rId6"/>
    <sheet name="EU LI1" sheetId="162" r:id="rId7"/>
    <sheet name="EU LI2" sheetId="163" r:id="rId8"/>
    <sheet name="EU LI3" sheetId="132" r:id="rId9"/>
    <sheet name="EU CCA" sheetId="161" r:id="rId10"/>
    <sheet name="EU CC1" sheetId="124" r:id="rId11"/>
    <sheet name="EU CC2 " sheetId="125" r:id="rId12"/>
    <sheet name="EU CCyB1" sheetId="87" r:id="rId13"/>
    <sheet name="EU CCyB2" sheetId="88" r:id="rId14"/>
    <sheet name="EU LR1" sheetId="95" r:id="rId15"/>
    <sheet name="EU LR2" sheetId="96" r:id="rId16"/>
    <sheet name="EU LR3" sheetId="97" r:id="rId17"/>
    <sheet name="EU LIQ1" sheetId="101" r:id="rId18"/>
    <sheet name="EU LIQ2" sheetId="102" r:id="rId19"/>
    <sheet name="EU CR1" sheetId="121" r:id="rId20"/>
    <sheet name="EU CR1-A" sheetId="133" r:id="rId21"/>
    <sheet name="EU CR2" sheetId="122" r:id="rId22"/>
    <sheet name="EU CR2a" sheetId="138" r:id="rId23"/>
    <sheet name="EU CR3" sheetId="123" r:id="rId24"/>
    <sheet name="EU CR4" sheetId="93" r:id="rId25"/>
    <sheet name="EU CR5" sheetId="94" r:id="rId26"/>
    <sheet name="EU CR6" sheetId="142" r:id="rId27"/>
    <sheet name="EU CR6-A" sheetId="143" r:id="rId28"/>
    <sheet name="EU CR7" sheetId="141" r:id="rId29"/>
    <sheet name="EU CR7-A" sheetId="144" r:id="rId30"/>
    <sheet name="EU CR8" sheetId="145" r:id="rId31"/>
    <sheet name="EU CR9" sheetId="146" r:id="rId32"/>
    <sheet name="EU CR9.1" sheetId="147" r:id="rId33"/>
    <sheet name="EU CR10" sheetId="148" r:id="rId34"/>
    <sheet name="EU CQ1" sheetId="109" r:id="rId35"/>
    <sheet name="EU CQ2" sheetId="134" r:id="rId36"/>
    <sheet name="EU CQ3" sheetId="110" r:id="rId37"/>
    <sheet name="EU CQ4" sheetId="111" r:id="rId38"/>
    <sheet name="EU CQ5" sheetId="112" r:id="rId39"/>
    <sheet name="EU CQ6" sheetId="136" r:id="rId40"/>
    <sheet name="EU CQ7" sheetId="113" r:id="rId41"/>
    <sheet name="EU CQ8" sheetId="137" r:id="rId42"/>
    <sheet name="EU CCR1" sheetId="89" r:id="rId43"/>
    <sheet name="EU CCR2" sheetId="90" r:id="rId44"/>
    <sheet name="EU CCR3" sheetId="91" r:id="rId45"/>
    <sheet name="EU CCR4" sheetId="149" r:id="rId46"/>
    <sheet name="EU CCR5" sheetId="92" r:id="rId47"/>
    <sheet name="EU CCR6" sheetId="150" r:id="rId48"/>
    <sheet name="EU CCR7" sheetId="152" r:id="rId49"/>
    <sheet name="EU CCR8" sheetId="151" r:id="rId50"/>
    <sheet name="EU SEC1" sheetId="98" r:id="rId51"/>
    <sheet name="EU SEC2" sheetId="153" r:id="rId52"/>
    <sheet name="EU SEC3" sheetId="99" r:id="rId53"/>
    <sheet name="EU SEC4" sheetId="154" r:id="rId54"/>
    <sheet name="EU SEC5" sheetId="100" r:id="rId55"/>
    <sheet name="EU MR1" sheetId="107" r:id="rId56"/>
    <sheet name="EU MR2-A" sheetId="155" r:id="rId57"/>
    <sheet name="EU MR2-B" sheetId="156" r:id="rId58"/>
    <sheet name="EU MR3" sheetId="157" r:id="rId59"/>
    <sheet name="EU MR4" sheetId="158" r:id="rId60"/>
    <sheet name="EU OR1" sheetId="117" r:id="rId61"/>
    <sheet name="EU AE1" sheetId="114" r:id="rId62"/>
    <sheet name="EU AE2" sheetId="115" r:id="rId63"/>
    <sheet name="EU AE3" sheetId="116" r:id="rId64"/>
    <sheet name="EU IRRBB1" sheetId="108" r:id="rId65"/>
    <sheet name="EU KM2" sheetId="129" r:id="rId66"/>
    <sheet name="EU TLAC1" sheetId="130" r:id="rId67"/>
    <sheet name="EU iLAC" sheetId="159" r:id="rId68"/>
    <sheet name="EU TLAC2" sheetId="160" r:id="rId69"/>
    <sheet name="EU TLAC3" sheetId="131" r:id="rId70"/>
    <sheet name="Kvalitativne-Okolišni rizik" sheetId="126" r:id="rId71"/>
    <sheet name="Kvalitativne-Društveni rizik" sheetId="127" r:id="rId72"/>
    <sheet name="Kvalitativne-Upravljački rizik" sheetId="128" r:id="rId73"/>
    <sheet name="ESG-Obrazac 1." sheetId="170" r:id="rId74"/>
    <sheet name="ESG-Obrazac 2." sheetId="171" r:id="rId75"/>
    <sheet name="ESG-Obrazac 3." sheetId="172" r:id="rId76"/>
    <sheet name="ESG-Obrazac 4." sheetId="173" r:id="rId77"/>
    <sheet name="ESG-Obrazac 5." sheetId="174" r:id="rId78"/>
    <sheet name="ESG-Obrazac 6." sheetId="175" r:id="rId79"/>
    <sheet name="ESG-Obrazac 7." sheetId="176" r:id="rId80"/>
    <sheet name="ESG-Obrazac 8." sheetId="177" r:id="rId81"/>
    <sheet name="ESG-Obrazac 9." sheetId="178" r:id="rId82"/>
    <sheet name="ESG-Obrazac 10." sheetId="179" r:id="rId83"/>
    <sheet name="EU REMA" sheetId="164" r:id="rId84"/>
    <sheet name="EU REM1" sheetId="165" r:id="rId85"/>
    <sheet name="EU REM2" sheetId="166" r:id="rId86"/>
    <sheet name="EU REM3" sheetId="167" r:id="rId87"/>
    <sheet name="EU REM4" sheetId="168" r:id="rId88"/>
    <sheet name="EU REM5" sheetId="169" r:id="rId89"/>
  </sheets>
  <externalReferences>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s>
  <definedNames>
    <definedName name="_xlnm._FilterDatabase" localSheetId="66" hidden="1">'EU TLAC1'!$A$3:$D$54</definedName>
    <definedName name="_xlnm._FilterDatabase" localSheetId="71" hidden="1">'Kvalitativne-Društveni rizik'!$B$8:$E$80</definedName>
    <definedName name="_xlnm._FilterDatabase" localSheetId="70" hidden="1">'Kvalitativne-Okolišni rizik'!$A$8:$E$74</definedName>
    <definedName name="_FSA001">#REF!</definedName>
    <definedName name="_FSA002">#REF!</definedName>
    <definedName name="_FSA003">#REF!</definedName>
    <definedName name="_FSA007">[1]FSA002!$A$1</definedName>
    <definedName name="_FSA014">#REF!</definedName>
    <definedName name="_FSA015">#REF!</definedName>
    <definedName name="_FSA016">#REF!</definedName>
    <definedName name="_FSA027">#REF!</definedName>
    <definedName name="_FSA028">#REF!</definedName>
    <definedName name="_ftnref1_50">'[2]Table 39_'!#REF!</definedName>
    <definedName name="_ftnref1_50_10" localSheetId="70">#REF!</definedName>
    <definedName name="_ftnref1_50_10">#REF!</definedName>
    <definedName name="_ftnref1_50_15">'[3]Table 39_'!#REF!</definedName>
    <definedName name="_ftnref1_50_18" localSheetId="70">#REF!</definedName>
    <definedName name="_ftnref1_50_18">#REF!</definedName>
    <definedName name="_ftnref1_50_19" localSheetId="70">#REF!</definedName>
    <definedName name="_ftnref1_50_19">#REF!</definedName>
    <definedName name="_ftnref1_50_20" localSheetId="70">#REF!</definedName>
    <definedName name="_ftnref1_50_20">#REF!</definedName>
    <definedName name="_ftnref1_50_21">'[3]Table 39_'!#REF!</definedName>
    <definedName name="_ftnref1_50_23" localSheetId="70">#REF!</definedName>
    <definedName name="_ftnref1_50_23">#REF!</definedName>
    <definedName name="_ftnref1_50_24" localSheetId="70">#REF!</definedName>
    <definedName name="_ftnref1_50_24">#REF!</definedName>
    <definedName name="_ftnref1_50_27" localSheetId="70">#REF!</definedName>
    <definedName name="_ftnref1_50_27">#REF!</definedName>
    <definedName name="_ftnref1_50_28" localSheetId="70">#REF!</definedName>
    <definedName name="_ftnref1_50_28">#REF!</definedName>
    <definedName name="_ftnref1_50_4" localSheetId="70">#REF!</definedName>
    <definedName name="_ftnref1_50_4">#REF!</definedName>
    <definedName name="_ftnref1_50_5" localSheetId="70">#REF!</definedName>
    <definedName name="_ftnref1_50_5">#REF!</definedName>
    <definedName name="_ftnref1_50_9">'[4]Table 39_'!#REF!</definedName>
    <definedName name="_ftnref1_51" localSheetId="70">#REF!</definedName>
    <definedName name="_ftnref1_51">#REF!</definedName>
    <definedName name="_ftnref1_51_10" localSheetId="70">#REF!</definedName>
    <definedName name="_ftnref1_51_10">#REF!</definedName>
    <definedName name="_ftnref1_51_15" localSheetId="70">#REF!</definedName>
    <definedName name="_ftnref1_51_15">#REF!</definedName>
    <definedName name="_ftnref1_51_18" localSheetId="70">#REF!</definedName>
    <definedName name="_ftnref1_51_18">#REF!</definedName>
    <definedName name="_ftnref1_51_19" localSheetId="70">#REF!</definedName>
    <definedName name="_ftnref1_51_19">#REF!</definedName>
    <definedName name="_ftnref1_51_20" localSheetId="70">#REF!</definedName>
    <definedName name="_ftnref1_51_20">#REF!</definedName>
    <definedName name="_ftnref1_51_21" localSheetId="70">#REF!</definedName>
    <definedName name="_ftnref1_51_21">#REF!</definedName>
    <definedName name="_ftnref1_51_23" localSheetId="70">#REF!</definedName>
    <definedName name="_ftnref1_51_23">#REF!</definedName>
    <definedName name="_ftnref1_51_24" localSheetId="70">#REF!</definedName>
    <definedName name="_ftnref1_51_24">#REF!</definedName>
    <definedName name="_ftnref1_51_4" localSheetId="70">#REF!</definedName>
    <definedName name="_ftnref1_51_4">#REF!</definedName>
    <definedName name="_ftnref1_51_5" localSheetId="70">#REF!</definedName>
    <definedName name="_ftnref1_51_5">#REF!</definedName>
    <definedName name="_ftref1_50">'[5]Table 39_'!#REF!</definedName>
    <definedName name="_h" localSheetId="70">#REF!</definedName>
    <definedName name="_h">#REF!</definedName>
    <definedName name="_Hlk101427691" localSheetId="9">'EU CCA'!$A$105</definedName>
    <definedName name="_Hlk101857282" localSheetId="9">'EU CCA'!#REF!</definedName>
    <definedName name="_Hlk101971709" localSheetId="9">'EU CCA'!$A$115</definedName>
    <definedName name="_Hlk189478715" localSheetId="65">'EU KM2'!$B$30</definedName>
    <definedName name="abc" localSheetId="70">#REF!</definedName>
    <definedName name="abc">#REF!</definedName>
    <definedName name="Accounting" localSheetId="70">#REF!</definedName>
    <definedName name="Accounting">#REF!</definedName>
    <definedName name="AP">'[6]Lists-Aux'!$D:$D</definedName>
    <definedName name="App" localSheetId="70">#REF!</definedName>
    <definedName name="App">#REF!</definedName>
    <definedName name="AT" localSheetId="70">#REF!</definedName>
    <definedName name="AT">#REF!</definedName>
    <definedName name="BankType" localSheetId="70">#REF!</definedName>
    <definedName name="BankType">#REF!</definedName>
    <definedName name="BAS" localSheetId="70">#REF!</definedName>
    <definedName name="BAS">#REF!</definedName>
    <definedName name="Basel" localSheetId="70">#REF!</definedName>
    <definedName name="Basel">#REF!</definedName>
    <definedName name="Basel12" localSheetId="70">#REF!</definedName>
    <definedName name="Basel12">#REF!</definedName>
    <definedName name="be9c293f1a6740bfa9887608dd0583c6" localSheetId="72">'Kvalitativne-Upravljački rizik'!$E$17</definedName>
    <definedName name="BT" localSheetId="70">#REF!</definedName>
    <definedName name="BT">#REF!</definedName>
    <definedName name="Carlos" localSheetId="70">#REF!</definedName>
    <definedName name="Carlos">#REF!</definedName>
    <definedName name="Categories">#REF!</definedName>
    <definedName name="CCROTC" localSheetId="70">#REF!</definedName>
    <definedName name="CCROTC">#REF!</definedName>
    <definedName name="CCRSFT" localSheetId="70">#REF!</definedName>
    <definedName name="CCRSFT">#REF!</definedName>
    <definedName name="cobav">[7]Parameters!#REF!</definedName>
    <definedName name="CoCMethods">#REF!</definedName>
    <definedName name="CoCSources">#REF!</definedName>
    <definedName name="COF" localSheetId="70">#REF!</definedName>
    <definedName name="COF">#REF!</definedName>
    <definedName name="COI" localSheetId="70">#REF!</definedName>
    <definedName name="COI">#REF!</definedName>
    <definedName name="COMPANY">'[8]Drop Down List'!$H$1</definedName>
    <definedName name="CP" localSheetId="70">#REF!</definedName>
    <definedName name="CP">#REF!</definedName>
    <definedName name="CQS" localSheetId="70">#REF!</definedName>
    <definedName name="CQS">#REF!</definedName>
    <definedName name="CT" localSheetId="70">#REF!</definedName>
    <definedName name="CT">#REF!</definedName>
    <definedName name="CurrencyISOCodeNomap">'[9]Key List'!$I$2:$I$244</definedName>
    <definedName name="dfd" localSheetId="70">#REF!</definedName>
    <definedName name="dfd">#REF!</definedName>
    <definedName name="dfdgbfdg">'[10]Table 39_'!#REF!</definedName>
    <definedName name="DimensionsNames" localSheetId="70">#REF!</definedName>
    <definedName name="DimensionsNames">#REF!</definedName>
    <definedName name="dsa" localSheetId="70">#REF!</definedName>
    <definedName name="dsa">#REF!</definedName>
    <definedName name="edc" localSheetId="70">#REF!</definedName>
    <definedName name="edc">#REF!</definedName>
    <definedName name="ER" localSheetId="70">#REF!</definedName>
    <definedName name="ER">#REF!</definedName>
    <definedName name="Exposures">#REF!</definedName>
    <definedName name="faljf_fe" localSheetId="70">#REF!</definedName>
    <definedName name="faljf_fe">#REF!</definedName>
    <definedName name="fdsg" localSheetId="70">#REF!</definedName>
    <definedName name="fdsg">#REF!</definedName>
    <definedName name="fgf" localSheetId="70">#REF!</definedName>
    <definedName name="fgf">#REF!</definedName>
    <definedName name="Frequency" localSheetId="70">#REF!</definedName>
    <definedName name="Frequency">#REF!</definedName>
    <definedName name="FSA007a">[1]FSA004!$A$1</definedName>
    <definedName name="GA" localSheetId="70">#REF!</definedName>
    <definedName name="GA">#REF!</definedName>
    <definedName name="gf">#REF!</definedName>
    <definedName name="Group" localSheetId="70">#REF!</definedName>
    <definedName name="Group">#REF!</definedName>
    <definedName name="Group2" localSheetId="70">#REF!</definedName>
    <definedName name="Group2">#REF!</definedName>
    <definedName name="ho" localSheetId="70">#REF!</definedName>
    <definedName name="ho">#REF!</definedName>
    <definedName name="IM" localSheetId="70">#REF!</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 localSheetId="70">#REF!</definedName>
    <definedName name="jeden">#REF!</definedName>
    <definedName name="JedenRadekPodSestavou" localSheetId="70">#REF!</definedName>
    <definedName name="JedenRadekPodSestavou">#REF!</definedName>
    <definedName name="JedenRadekPodSestavou_11" localSheetId="70">#REF!</definedName>
    <definedName name="JedenRadekPodSestavou_11">#REF!</definedName>
    <definedName name="JedenRadekPodSestavou_2" localSheetId="70">#REF!</definedName>
    <definedName name="JedenRadekPodSestavou_2">#REF!</definedName>
    <definedName name="JedenRadekPodSestavou_28" localSheetId="70">#REF!</definedName>
    <definedName name="JedenRadekPodSestavou_28">#REF!</definedName>
    <definedName name="JedenRadekVedleSestavy" localSheetId="70">#REF!</definedName>
    <definedName name="JedenRadekVedleSestavy">#REF!</definedName>
    <definedName name="JedenRadekVedleSestavy_11" localSheetId="70">#REF!</definedName>
    <definedName name="JedenRadekVedleSestavy_11">#REF!</definedName>
    <definedName name="JedenRadekVedleSestavy_2" localSheetId="70">#REF!</definedName>
    <definedName name="JedenRadekVedleSestavy_2">#REF!</definedName>
    <definedName name="JedenRadekVedleSestavy_28" localSheetId="70">#REF!</definedName>
    <definedName name="JedenRadekVedleSestavy_28">#REF!</definedName>
    <definedName name="kk" localSheetId="70">#REF!</definedName>
    <definedName name="kk">#REF!</definedName>
    <definedName name="ll" localSheetId="70">#REF!</definedName>
    <definedName name="ll">#REF!</definedName>
    <definedName name="lov_as1">[11]Lists!$A$4:$A$5</definedName>
    <definedName name="lov_at99">[12]Lists!$B$4:$B$6</definedName>
    <definedName name="lov_bool">[12]Lists!$AG$4:$AG$5</definedName>
    <definedName name="lov_ct161v7516a">[11]Lists!$C$4:$C$9</definedName>
    <definedName name="lov_cu33">[12]Lists!$D$4:$D$171</definedName>
    <definedName name="lov_ga4">[12]Lists!$E$4:$E$361</definedName>
    <definedName name="lov_ga41">[11]Lists!$F$4:$F$362</definedName>
    <definedName name="lov_ga7">[11]Lists!$G$4:$G$32</definedName>
    <definedName name="lov_mc73">[11]Lists!$J$4:$J$7</definedName>
    <definedName name="lov_of8">[12]Lists!$L$4:$L$11</definedName>
    <definedName name="lov_rp3">[12]Lists!$M$4:$M$6</definedName>
    <definedName name="lov_sc11">[11]Lists!$N$4:$N$7</definedName>
    <definedName name="lov_zz26">[11]Lists!$O$4:$O$5</definedName>
    <definedName name="lov_zz27">[12]Lists!$P$4:$P$27</definedName>
    <definedName name="lov_zz28">[12]Lists!$R$4:$R$23</definedName>
    <definedName name="lov_zz29">[12]Lists!$S$4:$S$5</definedName>
    <definedName name="lov_zz30">[12]Lists!$T$4:$T$6</definedName>
    <definedName name="lov_zz31">[11]Lists!$U$4:$U$7</definedName>
    <definedName name="lov_zz32">[12]Lists!$V$4:$V$12</definedName>
    <definedName name="lov_zz36">[11]Lists!#REF!</definedName>
    <definedName name="lov_zz37">[12]Lists!$AA$4:$AA$6</definedName>
    <definedName name="lov_zz49">[11]Lists!$AD$4:$AD$5</definedName>
    <definedName name="lov_zz53">[11]Lists!$AE$4:$AE$7</definedName>
    <definedName name="lov_zz9">[11]Lists!$AF$4:$AF$5</definedName>
    <definedName name="MaxOblastTabulky" localSheetId="70">#REF!</definedName>
    <definedName name="MaxOblastTabulky">#REF!</definedName>
    <definedName name="MaxOblastTabulky_11" localSheetId="70">#REF!</definedName>
    <definedName name="MaxOblastTabulky_11">#REF!</definedName>
    <definedName name="MaxOblastTabulky_2" localSheetId="70">#REF!</definedName>
    <definedName name="MaxOblastTabulky_2">#REF!</definedName>
    <definedName name="MaxOblastTabulky_28" localSheetId="70">#REF!</definedName>
    <definedName name="MaxOblastTabulky_28">#REF!</definedName>
    <definedName name="MC" localSheetId="70">#REF!</definedName>
    <definedName name="MC">#REF!</definedName>
    <definedName name="Members" localSheetId="70">#REF!</definedName>
    <definedName name="Members">#REF!</definedName>
    <definedName name="MemberStatereporting">[13]Lists!$B$2:$B$29</definedName>
    <definedName name="MONTH">'[8]Drop Down List'!$H$2</definedName>
    <definedName name="MPUMethods">#REF!</definedName>
    <definedName name="MPUSources">#REF!</definedName>
    <definedName name="NumPosPiv">#REF!</definedName>
    <definedName name="OblastDat2" localSheetId="70">#REF!</definedName>
    <definedName name="OblastDat2">#REF!</definedName>
    <definedName name="OblastDat2_11" localSheetId="70">#REF!</definedName>
    <definedName name="OblastDat2_11">#REF!</definedName>
    <definedName name="OblastDat2_2" localSheetId="70">#REF!</definedName>
    <definedName name="OblastDat2_2">#REF!</definedName>
    <definedName name="OblastDat2_28" localSheetId="70">#REF!</definedName>
    <definedName name="OblastDat2_28">#REF!</definedName>
    <definedName name="OblastNadpisuRadku" localSheetId="70">#REF!</definedName>
    <definedName name="OblastNadpisuRadku">#REF!</definedName>
    <definedName name="OblastNadpisuRadku_11" localSheetId="70">#REF!</definedName>
    <definedName name="OblastNadpisuRadku_11">#REF!</definedName>
    <definedName name="OblastNadpisuRadku_2" localSheetId="70">#REF!</definedName>
    <definedName name="OblastNadpisuRadku_2">#REF!</definedName>
    <definedName name="OblastNadpisuRadku_28" localSheetId="70">#REF!</definedName>
    <definedName name="OblastNadpisuRadku_28">#REF!</definedName>
    <definedName name="OblastNadpisuSloupcu" localSheetId="70">#REF!</definedName>
    <definedName name="OblastNadpisuSloupcu">#REF!</definedName>
    <definedName name="OblastNadpisuSloupcu_11" localSheetId="70">#REF!</definedName>
    <definedName name="OblastNadpisuSloupcu_11">#REF!</definedName>
    <definedName name="OblastNadpisuSloupcu_2" localSheetId="70">#REF!</definedName>
    <definedName name="OblastNadpisuSloupcu_2">#REF!</definedName>
    <definedName name="OblastNadpisuSloupcu_28" localSheetId="70">#REF!</definedName>
    <definedName name="OblastNadpisuSloupcu_28">#REF!</definedName>
    <definedName name="OpRisk" localSheetId="70">#REF!</definedName>
    <definedName name="OpRisk">#REF!</definedName>
    <definedName name="PCT" localSheetId="70">#REF!</definedName>
    <definedName name="PCT">#REF!</definedName>
    <definedName name="PI" localSheetId="70">#REF!</definedName>
    <definedName name="PI">#REF!</definedName>
    <definedName name="PL" localSheetId="70">#REF!</definedName>
    <definedName name="PL">#REF!</definedName>
    <definedName name="PR" localSheetId="70">#REF!</definedName>
    <definedName name="PR">#REF!</definedName>
    <definedName name="_xlnm.Print_Area" localSheetId="10">'EU CC1'!$B$7:$E$124</definedName>
    <definedName name="_xlnm.Print_Area" localSheetId="3">'EU KM1'!$A$1:$F$55</definedName>
    <definedName name="_xlnm.Print_Area" localSheetId="65">'EU KM2'!$B$2:$D$26</definedName>
    <definedName name="_xlnm.Print_Area" localSheetId="66">'EU TLAC1'!$B$2:$D$53</definedName>
    <definedName name="Print_Area_MI" localSheetId="70">#REF!</definedName>
    <definedName name="Print_Area_MI">#REF!</definedName>
    <definedName name="Print_Area_MI_11" localSheetId="70">#REF!</definedName>
    <definedName name="Print_Area_MI_11">#REF!</definedName>
    <definedName name="Print_Area_MI_2" localSheetId="70">#REF!</definedName>
    <definedName name="Print_Area_MI_2">#REF!</definedName>
    <definedName name="Print_Area_MI_28" localSheetId="70">#REF!</definedName>
    <definedName name="Print_Area_MI_28">#REF!</definedName>
    <definedName name="_xlnm.Print_Titles" localSheetId="10">'EU CC1'!$7:$7</definedName>
    <definedName name="_xlnm.Print_Titles" localSheetId="66">'EU TLAC1'!$7:$8</definedName>
    <definedName name="Print_Titles_MI" localSheetId="70">#REF!</definedName>
    <definedName name="Print_Titles_MI">#REF!</definedName>
    <definedName name="Print_Titles_MI_11" localSheetId="70">#REF!</definedName>
    <definedName name="Print_Titles_MI_11">#REF!</definedName>
    <definedName name="Print_Titles_MI_2" localSheetId="70">#REF!</definedName>
    <definedName name="Print_Titles_MI_2">#REF!</definedName>
    <definedName name="Print_Titles_MI_28" localSheetId="70">#REF!</definedName>
    <definedName name="Print_Titles_MI_28">#REF!</definedName>
    <definedName name="Prudent_Valuaiton" localSheetId="70">#REF!</definedName>
    <definedName name="Prudent_Valuaiton">#REF!</definedName>
    <definedName name="Prudent123" localSheetId="70">#REF!</definedName>
    <definedName name="Prudent123">#REF!</definedName>
    <definedName name="rfgf" localSheetId="70">#REF!</definedName>
    <definedName name="rfgf">#REF!</definedName>
    <definedName name="RP" localSheetId="70">#REF!</definedName>
    <definedName name="RP">#REF!</definedName>
    <definedName name="rrr" localSheetId="70">#REF!</definedName>
    <definedName name="rrr">#REF!</definedName>
    <definedName name="RSP" localSheetId="70">#REF!</definedName>
    <definedName name="RSP">#REF!</definedName>
    <definedName name="RT" localSheetId="70">#REF!</definedName>
    <definedName name="RT">#REF!</definedName>
    <definedName name="RTT" localSheetId="70">#REF!</definedName>
    <definedName name="RTT">#REF!</definedName>
    <definedName name="ST" localSheetId="70">#REF!</definedName>
    <definedName name="ST">#REF!</definedName>
    <definedName name="TA" localSheetId="70">#REF!</definedName>
    <definedName name="TA">#REF!</definedName>
    <definedName name="Table_A">#REF!</definedName>
    <definedName name="Table_AB">#REF!</definedName>
    <definedName name="Table_AD">#REF!</definedName>
    <definedName name="Table_AE">#REF!</definedName>
    <definedName name="Table_AF">#REF!</definedName>
    <definedName name="Table_AH">#REF!</definedName>
    <definedName name="Table_AL">#REF!</definedName>
    <definedName name="Table_B">#REF!</definedName>
    <definedName name="Table_C">#REF!</definedName>
    <definedName name="Table_D">#REF!</definedName>
    <definedName name="Table_F">#REF!</definedName>
    <definedName name="Table_G">#REF!</definedName>
    <definedName name="Table_H">#REF!</definedName>
    <definedName name="Table_J">#REF!</definedName>
    <definedName name="Table_K">#REF!</definedName>
    <definedName name="Table_M">#REF!</definedName>
    <definedName name="Table_O">#REF!</definedName>
    <definedName name="Table_Q">#REF!</definedName>
    <definedName name="Table_S">#REF!</definedName>
    <definedName name="Table_T">#REF!</definedName>
    <definedName name="Table_U">#REF!</definedName>
    <definedName name="Table_V">#REF!</definedName>
    <definedName name="TD" localSheetId="70">#REF!</definedName>
    <definedName name="TD">#REF!</definedName>
    <definedName name="TI" localSheetId="70">#REF!</definedName>
    <definedName name="TI">#REF!</definedName>
    <definedName name="UES" localSheetId="70">#REF!</definedName>
    <definedName name="UES">#REF!</definedName>
    <definedName name="uhu" localSheetId="70">#REF!</definedName>
    <definedName name="uhu">#REF!</definedName>
    <definedName name="uhuuuhu" localSheetId="70">#REF!</definedName>
    <definedName name="uhuuuhu">#REF!</definedName>
    <definedName name="Valid1" localSheetId="70">#REF!</definedName>
    <definedName name="Valid1">#REF!</definedName>
    <definedName name="Valid2" localSheetId="70">#REF!</definedName>
    <definedName name="Valid2">#REF!</definedName>
    <definedName name="Valid3" localSheetId="70">#REF!</definedName>
    <definedName name="Valid3">#REF!</definedName>
    <definedName name="Valid4" localSheetId="70">#REF!</definedName>
    <definedName name="Valid4">#REF!</definedName>
    <definedName name="Valid5" localSheetId="70">#REF!</definedName>
    <definedName name="Valid5">#REF!</definedName>
    <definedName name="wef" localSheetId="70">#REF!</definedName>
    <definedName name="wef">#REF!</definedName>
    <definedName name="wefawefwe" localSheetId="70">#REF!</definedName>
    <definedName name="wefawefwe">#REF!</definedName>
    <definedName name="wefwf" localSheetId="70">#REF!</definedName>
    <definedName name="wefwf">#REF!</definedName>
    <definedName name="XBRL" localSheetId="70">#REF!</definedName>
    <definedName name="XBRL">#REF!</definedName>
    <definedName name="XX" localSheetId="70">#REF!</definedName>
    <definedName name="XX">#REF!</definedName>
    <definedName name="YEAR">'[8]Drop Down List'!$H$3</definedName>
    <definedName name="YesNo" localSheetId="70">#REF!</definedName>
    <definedName name="YesNo">#REF!</definedName>
    <definedName name="YesNoBasel2" localSheetId="70">#REF!</definedName>
    <definedName name="YesNoBasel2">#REF!</definedName>
    <definedName name="YesNoNA" localSheetId="70">#REF!</definedName>
    <definedName name="YesNoNA">#REF!</definedName>
    <definedName name="zxasdafsds" localSheetId="70">#REF!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67" l="1"/>
  <c r="F15" i="167"/>
  <c r="G15" i="167"/>
  <c r="G33" i="167" s="1"/>
  <c r="H15" i="167"/>
  <c r="I15" i="167"/>
  <c r="J15" i="167"/>
  <c r="J33" i="167" s="1"/>
  <c r="K15" i="167"/>
  <c r="K33" i="167" s="1"/>
  <c r="D16" i="167"/>
  <c r="D15" i="167" s="1"/>
  <c r="D33" i="167" s="1"/>
  <c r="D18" i="167"/>
  <c r="E33" i="167"/>
  <c r="F33" i="167"/>
  <c r="H33" i="167"/>
  <c r="I33" i="167"/>
  <c r="F16" i="169"/>
  <c r="F14" i="169"/>
  <c r="D14" i="169"/>
  <c r="F11" i="169"/>
  <c r="L10" i="169"/>
  <c r="K10" i="169"/>
  <c r="J10" i="169"/>
  <c r="I10" i="169"/>
  <c r="H10" i="169"/>
  <c r="G10" i="169"/>
  <c r="E17" i="113"/>
  <c r="D17" i="113"/>
  <c r="E16" i="113"/>
  <c r="D16" i="113"/>
  <c r="E15" i="113"/>
  <c r="D15" i="113"/>
  <c r="E14" i="113"/>
  <c r="D14" i="113"/>
  <c r="E13" i="113"/>
  <c r="D13" i="113"/>
  <c r="E12" i="113"/>
  <c r="D12" i="113"/>
  <c r="E11" i="113"/>
  <c r="D11" i="113"/>
  <c r="E10" i="113"/>
  <c r="D10" i="113"/>
</calcChain>
</file>

<file path=xl/sharedStrings.xml><?xml version="1.0" encoding="utf-8"?>
<sst xmlns="http://schemas.openxmlformats.org/spreadsheetml/2006/main" count="4077" uniqueCount="1999">
  <si>
    <t>a</t>
  </si>
  <si>
    <t>b</t>
  </si>
  <si>
    <t>c</t>
  </si>
  <si>
    <t>d</t>
  </si>
  <si>
    <t>e</t>
  </si>
  <si>
    <t>EU e1</t>
  </si>
  <si>
    <t>EU e2</t>
  </si>
  <si>
    <t>f</t>
  </si>
  <si>
    <t>g</t>
  </si>
  <si>
    <t>h</t>
  </si>
  <si>
    <t>1</t>
  </si>
  <si>
    <t>2</t>
  </si>
  <si>
    <t>3</t>
  </si>
  <si>
    <t>4</t>
  </si>
  <si>
    <t>5</t>
  </si>
  <si>
    <t>31/12/2024</t>
  </si>
  <si>
    <t>EU 4a</t>
  </si>
  <si>
    <t>EU 8a</t>
  </si>
  <si>
    <t>EU 8b</t>
  </si>
  <si>
    <t>EU 19a</t>
  </si>
  <si>
    <t>EU 22a</t>
  </si>
  <si>
    <t>EU 23a</t>
  </si>
  <si>
    <t>EU 23b</t>
  </si>
  <si>
    <t>EU 23c</t>
  </si>
  <si>
    <t>EU 7d</t>
  </si>
  <si>
    <t>EU 9a</t>
  </si>
  <si>
    <t>EU 10a</t>
  </si>
  <si>
    <t>EU 11a</t>
  </si>
  <si>
    <t>EU 14a</t>
  </si>
  <si>
    <t>EU 14b</t>
  </si>
  <si>
    <t>EU 14c</t>
  </si>
  <si>
    <t>EU 14d</t>
  </si>
  <si>
    <t>EU 14e</t>
  </si>
  <si>
    <t>EU 16a</t>
  </si>
  <si>
    <t>EU 16b</t>
  </si>
  <si>
    <t>x</t>
  </si>
  <si>
    <t/>
  </si>
  <si>
    <t>EU-3a</t>
  </si>
  <si>
    <t>EU-5a</t>
  </si>
  <si>
    <t>EU-20a</t>
  </si>
  <si>
    <t>EU-20b</t>
  </si>
  <si>
    <t>EU-20c</t>
  </si>
  <si>
    <t>EU-20d</t>
  </si>
  <si>
    <t>EU-25a</t>
  </si>
  <si>
    <t>EU-25b</t>
  </si>
  <si>
    <t>27a</t>
  </si>
  <si>
    <t>EU-33a</t>
  </si>
  <si>
    <t>EU-33b</t>
  </si>
  <si>
    <t>EU-47a</t>
  </si>
  <si>
    <t>EU-47b</t>
  </si>
  <si>
    <t>54a</t>
  </si>
  <si>
    <t>EU-56a </t>
  </si>
  <si>
    <t>EU-56b</t>
  </si>
  <si>
    <t>EU-67a</t>
  </si>
  <si>
    <t>EU-67b</t>
  </si>
  <si>
    <t>i</t>
  </si>
  <si>
    <t>j</t>
  </si>
  <si>
    <t>k</t>
  </si>
  <si>
    <t>l</t>
  </si>
  <si>
    <t>m</t>
  </si>
  <si>
    <t>010</t>
  </si>
  <si>
    <t>020</t>
  </si>
  <si>
    <t>EU-11a</t>
  </si>
  <si>
    <t>EU-11b</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</si>
  <si>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</si>
  <si>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</si>
  <si>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</si>
  <si>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</si>
  <si>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</si>
  <si>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</si>
  <si>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</si>
  <si>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</si>
  <si>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</si>
  <si>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</si>
  <si>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</si>
  <si>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</si>
  <si>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</si>
  <si>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</si>
  <si>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</si>
  <si>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</si>
  <si>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</si>
  <si>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</si>
  <si>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</si>
  <si>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</si>
  <si>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EU-26a</t>
  </si>
  <si>
    <t>EU-26b</t>
  </si>
  <si>
    <t>EU-27a</t>
  </si>
  <si>
    <t>EU-27b</t>
  </si>
  <si>
    <t>30a</t>
  </si>
  <si>
    <t>31a</t>
  </si>
  <si>
    <t>EU-1</t>
  </si>
  <si>
    <t>EU-2</t>
  </si>
  <si>
    <t>EU-3</t>
  </si>
  <si>
    <t>EU-4</t>
  </si>
  <si>
    <t>EU-5</t>
  </si>
  <si>
    <t>EU-6</t>
  </si>
  <si>
    <t>EU-7</t>
  </si>
  <si>
    <t>EU-8</t>
  </si>
  <si>
    <t>EU-9</t>
  </si>
  <si>
    <t>EU-10</t>
  </si>
  <si>
    <t>EU-11</t>
  </si>
  <si>
    <t>EU-12</t>
  </si>
  <si>
    <t>EU 1a</t>
  </si>
  <si>
    <t>EU 1b</t>
  </si>
  <si>
    <t>EU-19a</t>
  </si>
  <si>
    <t>EU-19b</t>
  </si>
  <si>
    <t>EU-15a</t>
  </si>
  <si>
    <t>o</t>
  </si>
  <si>
    <t>005</t>
  </si>
  <si>
    <t>030</t>
  </si>
  <si>
    <t>040</t>
  </si>
  <si>
    <t>050</t>
  </si>
  <si>
    <t>060</t>
  </si>
  <si>
    <t>070</t>
  </si>
  <si>
    <t>080</t>
  </si>
  <si>
    <t>090</t>
  </si>
  <si>
    <t>100</t>
  </si>
  <si>
    <t>110</t>
  </si>
  <si>
    <t>120</t>
  </si>
  <si>
    <t>130</t>
  </si>
  <si>
    <t>140</t>
  </si>
  <si>
    <t>150</t>
  </si>
  <si>
    <t>160</t>
  </si>
  <si>
    <t>170</t>
  </si>
  <si>
    <t>180</t>
  </si>
  <si>
    <t>190</t>
  </si>
  <si>
    <t>200</t>
  </si>
  <si>
    <t>210</t>
  </si>
  <si>
    <t>220</t>
  </si>
  <si>
    <t>RWEA</t>
  </si>
  <si>
    <t>n</t>
  </si>
  <si>
    <t>p</t>
  </si>
  <si>
    <t>q</t>
  </si>
  <si>
    <t>230</t>
  </si>
  <si>
    <t>240</t>
  </si>
  <si>
    <t>250</t>
  </si>
  <si>
    <t>y</t>
  </si>
  <si>
    <t>(a)</t>
  </si>
  <si>
    <t>(b)</t>
  </si>
  <si>
    <t>(c)</t>
  </si>
  <si>
    <t>241</t>
  </si>
  <si>
    <t>EU-1a</t>
  </si>
  <si>
    <t>6a</t>
  </si>
  <si>
    <t>6b</t>
  </si>
  <si>
    <t>6c</t>
  </si>
  <si>
    <t>EU-12a</t>
  </si>
  <si>
    <t>EU-12b</t>
  </si>
  <si>
    <t>EU-12c</t>
  </si>
  <si>
    <t>EU-13a</t>
  </si>
  <si>
    <t>EU-31a</t>
  </si>
  <si>
    <t>EU-32</t>
  </si>
  <si>
    <t>(d)</t>
  </si>
  <si>
    <t>(e)</t>
  </si>
  <si>
    <t>(f)</t>
  </si>
  <si>
    <t>(g)</t>
  </si>
  <si>
    <t>(h)</t>
  </si>
  <si>
    <t>(i)</t>
  </si>
  <si>
    <t>(k)</t>
  </si>
  <si>
    <t>(l)</t>
  </si>
  <si>
    <t>(m)</t>
  </si>
  <si>
    <t>(n)</t>
  </si>
  <si>
    <t>(o)</t>
  </si>
  <si>
    <t>(p)</t>
  </si>
  <si>
    <t>(q)</t>
  </si>
  <si>
    <t>(r)</t>
  </si>
  <si>
    <t>(ii)</t>
  </si>
  <si>
    <t>(iii)</t>
  </si>
  <si>
    <t>(iv)</t>
  </si>
  <si>
    <t>(j)</t>
  </si>
  <si>
    <t>(v)</t>
  </si>
  <si>
    <t>(vi)</t>
  </si>
  <si>
    <t>0; &lt;= 100</t>
  </si>
  <si>
    <t>&gt; 100; &lt;= 200</t>
  </si>
  <si>
    <t>&gt; 200; &lt;= 300</t>
  </si>
  <si>
    <t>&gt; 300; &lt;= 400</t>
  </si>
  <si>
    <t>&gt; 400; &lt;= 500</t>
  </si>
  <si>
    <t>&gt; 500</t>
  </si>
  <si>
    <t>A</t>
  </si>
  <si>
    <t>B</t>
  </si>
  <si>
    <t>C</t>
  </si>
  <si>
    <t>D</t>
  </si>
  <si>
    <t>E</t>
  </si>
  <si>
    <t>F</t>
  </si>
  <si>
    <t>G</t>
  </si>
  <si>
    <t>kg CO2 / MWh</t>
  </si>
  <si>
    <t>kg CO2e/GJ</t>
  </si>
  <si>
    <t>g CO2/passenger km</t>
  </si>
  <si>
    <t>g CO2/ passenger-km</t>
  </si>
  <si>
    <t>g CO2/tkm</t>
  </si>
  <si>
    <t xml:space="preserve">t CO2/ t (cementious product) </t>
  </si>
  <si>
    <t xml:space="preserve">t CO2/ t (steel)  </t>
  </si>
  <si>
    <t xml:space="preserve">t CO2/ t (primary chemicals)  </t>
  </si>
  <si>
    <t>… potential additions relavant to the business model of the institution</t>
  </si>
  <si>
    <t>cement</t>
  </si>
  <si>
    <t xml:space="preserve">o </t>
  </si>
  <si>
    <t xml:space="preserve">  </t>
  </si>
  <si>
    <t>r</t>
  </si>
  <si>
    <t>s</t>
  </si>
  <si>
    <t>t</t>
  </si>
  <si>
    <t>u</t>
  </si>
  <si>
    <t>v</t>
  </si>
  <si>
    <t>w</t>
  </si>
  <si>
    <t>z</t>
  </si>
  <si>
    <t>aa</t>
  </si>
  <si>
    <t>ab</t>
  </si>
  <si>
    <t>ac</t>
  </si>
  <si>
    <t>ad</t>
  </si>
  <si>
    <t>ae</t>
  </si>
  <si>
    <t>af</t>
  </si>
  <si>
    <t> ​</t>
  </si>
  <si>
    <t>I</t>
  </si>
  <si>
    <t>EU OV1</t>
  </si>
  <si>
    <t>EU KM1</t>
  </si>
  <si>
    <t>VII</t>
  </si>
  <si>
    <t>EU CC1</t>
  </si>
  <si>
    <t>EU CC2</t>
  </si>
  <si>
    <t>IX</t>
  </si>
  <si>
    <t>EU CCyB1</t>
  </si>
  <si>
    <t>EU CCyB2</t>
  </si>
  <si>
    <t>XI</t>
  </si>
  <si>
    <t>EU LR1</t>
  </si>
  <si>
    <t>EU LR2</t>
  </si>
  <si>
    <t>EU LR3</t>
  </si>
  <si>
    <t>XIII</t>
  </si>
  <si>
    <t>EU LIQ1</t>
  </si>
  <si>
    <t>EU LIQ2</t>
  </si>
  <si>
    <t>XV</t>
  </si>
  <si>
    <t>EU CR1</t>
  </si>
  <si>
    <t>EU CR1-A</t>
  </si>
  <si>
    <t>EU CR2</t>
  </si>
  <si>
    <t>EU CQ1</t>
  </si>
  <si>
    <t>EU CQ3</t>
  </si>
  <si>
    <t>EU CQ4</t>
  </si>
  <si>
    <t>EU CQ5</t>
  </si>
  <si>
    <t>EU CQ7</t>
  </si>
  <si>
    <t>XVII</t>
  </si>
  <si>
    <t>EU CR3</t>
  </si>
  <si>
    <t>XIX</t>
  </si>
  <si>
    <t>EU CR4</t>
  </si>
  <si>
    <t>EU CR5</t>
  </si>
  <si>
    <t>XXI</t>
  </si>
  <si>
    <t>EU CR7</t>
  </si>
  <si>
    <t>EU CR8</t>
  </si>
  <si>
    <t>EU CR9</t>
  </si>
  <si>
    <t>XXIII</t>
  </si>
  <si>
    <t>EU CR10</t>
  </si>
  <si>
    <t>XXV</t>
  </si>
  <si>
    <t>EU CCR1</t>
  </si>
  <si>
    <t>EU CCR2</t>
  </si>
  <si>
    <t>EU CCR3</t>
  </si>
  <si>
    <t>EU CCR4</t>
  </si>
  <si>
    <t>EU CCR5</t>
  </si>
  <si>
    <t>EU CCR6</t>
  </si>
  <si>
    <t>EU CCR8</t>
  </si>
  <si>
    <t>XXVII</t>
  </si>
  <si>
    <t>EU SEC1</t>
  </si>
  <si>
    <t>EU SEC2</t>
  </si>
  <si>
    <t>EU SEC3</t>
  </si>
  <si>
    <t>EU SEC4</t>
  </si>
  <si>
    <t>EU SEC5</t>
  </si>
  <si>
    <t>EU MR1</t>
  </si>
  <si>
    <t>EU MR2-A</t>
  </si>
  <si>
    <t>EU MR2-B</t>
  </si>
  <si>
    <t>EU MR3</t>
  </si>
  <si>
    <t>EU MR4</t>
  </si>
  <si>
    <t>XXXVII</t>
  </si>
  <si>
    <t>EU IRRBB1</t>
  </si>
  <si>
    <t>EU KM2</t>
  </si>
  <si>
    <t>EU TLAC1</t>
  </si>
  <si>
    <t>EU iLAC</t>
  </si>
  <si>
    <t>EU TLAC2</t>
  </si>
  <si>
    <t>EU TLAC3</t>
  </si>
  <si>
    <t>Ukupni iznosi izloženosti riziku (TREA)</t>
  </si>
  <si>
    <t>Ukupni kapitalni zahtjevi</t>
  </si>
  <si>
    <t>Kreditni rizik (isključujući kreditni rizik druge ugovorne strane)</t>
  </si>
  <si>
    <t xml:space="preserve">od čega standardizirani pristup </t>
  </si>
  <si>
    <t xml:space="preserve">od čega temeljni IRB (F-IRB) pristup </t>
  </si>
  <si>
    <t>od čega pristup raspoređivanja</t>
  </si>
  <si>
    <t>od čega vlasnička ulaganja u skladu s jednostavnim pristupom ponderiranja</t>
  </si>
  <si>
    <t xml:space="preserve">od čega napredni IRB (A-IRB) pristup </t>
  </si>
  <si>
    <t xml:space="preserve">Kreditni rizik druge ugovorne strane (CCR) </t>
  </si>
  <si>
    <t>od čega metoda internog modela (IMM)</t>
  </si>
  <si>
    <t>od čega izloženosti prema središnjoj drugoj ugovornoj strani</t>
  </si>
  <si>
    <t>od čega prilagodba kreditnom vrednovanju (CVA)</t>
  </si>
  <si>
    <t>od čega kreditni rizik druge ugovorne strane (CCR)</t>
  </si>
  <si>
    <t>Nije primjenjivo</t>
  </si>
  <si>
    <t xml:space="preserve">Rizik namire </t>
  </si>
  <si>
    <t>Sekuritizacijske izloženosti u knjizi pozicija kojima se ne trguje (nakon primjene gornje granice)</t>
  </si>
  <si>
    <t xml:space="preserve">od čega pristup SEC-IRBA </t>
  </si>
  <si>
    <t>od čega SEC-ERBA (uključujući IAA)</t>
  </si>
  <si>
    <t xml:space="preserve">od čega pristup SEC-SA </t>
  </si>
  <si>
    <t>od čega 1 250 %</t>
  </si>
  <si>
    <t>Rizik pozicija, valutni rizik i robni rizik (tržišni rizik)</t>
  </si>
  <si>
    <t xml:space="preserve">od čega pristup internih modela </t>
  </si>
  <si>
    <t>Velike izloženosti</t>
  </si>
  <si>
    <t xml:space="preserve">Operativni rizik </t>
  </si>
  <si>
    <t xml:space="preserve">od čega jednostavni pristup </t>
  </si>
  <si>
    <t xml:space="preserve">od čega napredni pristup </t>
  </si>
  <si>
    <t>Iznosi ispod praga za odbitak (na koje se primjenjuje ponder rizika od 250 %)</t>
  </si>
  <si>
    <t>Ukupno</t>
  </si>
  <si>
    <t>31.12.2024 - u milijunima EUR</t>
  </si>
  <si>
    <t>Opće kreditne izloženosti</t>
  </si>
  <si>
    <t>Relevantne kreditne izloženosti – Tržišni rizik</t>
  </si>
  <si>
    <t>Sekuritizacijske izloženosti – Vrijednosti izloženosti za knjigu pozicija kojima se ne trguje</t>
  </si>
  <si>
    <t>Ukupna vrijednost izloženosti</t>
  </si>
  <si>
    <t>Kapitalni zahtjevi</t>
  </si>
  <si>
    <t xml:space="preserve">Iznosi izloženosti ponderirani rizikom </t>
  </si>
  <si>
    <t>Ponderi kapitalnih zahtjeva
(%)</t>
  </si>
  <si>
    <t>Stopa protucikličkog zaštitnog sloja
(%)</t>
  </si>
  <si>
    <t>Vrijednost izloženosti u skladu sa standardiziranim pristupom</t>
  </si>
  <si>
    <t>Vrijednost izloženosti u skladu s IRB pristupom</t>
  </si>
  <si>
    <t>Zbroj dugih i kratkih pozicija u izloženostima iz knjige trgovanja za standardizirani pristup</t>
  </si>
  <si>
    <t>Vrijednost izloženosti iz knjige trgovanja za interne modele</t>
  </si>
  <si>
    <t>Relevantne kreditne izloženosti – Kreditni rizik</t>
  </si>
  <si>
    <t xml:space="preserve">Relevantne kreditne izloženosti – Sekuritizacijske pozicije u knjizi pozicija kojima se ne trguje </t>
  </si>
  <si>
    <t xml:space="preserve"> Ukupno</t>
  </si>
  <si>
    <t>Raščlamba prema zemlji:</t>
  </si>
  <si>
    <t>HRVATSKA</t>
  </si>
  <si>
    <t>SLOVENIJA</t>
  </si>
  <si>
    <t>MAĐARSKA</t>
  </si>
  <si>
    <t>NJEMAČKA</t>
  </si>
  <si>
    <t>UJEDINJENO KRALJEVSTVO</t>
  </si>
  <si>
    <t>HONG KONG</t>
  </si>
  <si>
    <t>BELGIJA</t>
  </si>
  <si>
    <t>ŠVEDSKA</t>
  </si>
  <si>
    <t>IRSKA</t>
  </si>
  <si>
    <t>NIZOZEMSKA</t>
  </si>
  <si>
    <t>FRANCUSKA</t>
  </si>
  <si>
    <t>ČEŠKA</t>
  </si>
  <si>
    <t>BUGARSKA</t>
  </si>
  <si>
    <t>SLOVAČKA</t>
  </si>
  <si>
    <t>NORVEŠKA</t>
  </si>
  <si>
    <t>AUSTRALIJA</t>
  </si>
  <si>
    <t>LUKSEMBURG</t>
  </si>
  <si>
    <t>CIPAR</t>
  </si>
  <si>
    <t>RUMUNJSKA</t>
  </si>
  <si>
    <t>DANSKA</t>
  </si>
  <si>
    <t>JUŽNA KOREJA</t>
  </si>
  <si>
    <t>LITVA</t>
  </si>
  <si>
    <t>ESTONIJA</t>
  </si>
  <si>
    <t>LATVIJA</t>
  </si>
  <si>
    <t>Ostale zemlje</t>
  </si>
  <si>
    <t>Ukupni iznos izloženosti riziku</t>
  </si>
  <si>
    <t>Stopa protucikličkog zaštitnog sloja kapitala specifična za instituciju</t>
  </si>
  <si>
    <t>Zahtjev za protuciklički zaštitni sloj kapitala specifičan za instituciju</t>
  </si>
  <si>
    <t>Trošak zamjene (RC)</t>
  </si>
  <si>
    <t>Potencijalna buduća izloženost (PFE)</t>
  </si>
  <si>
    <t>Efektivni EPE</t>
  </si>
  <si>
    <r>
      <rPr>
        <sz val="10"/>
        <color theme="1"/>
        <rFont val="Amalia"/>
        <family val="2"/>
        <charset val="238"/>
      </rPr>
      <t xml:space="preserve">Alfa upotrijebljena za izračun regulatorne </t>
    </r>
    <r>
      <rPr>
        <sz val="10"/>
        <color rgb="FF000000"/>
        <rFont val="Amalia"/>
        <family val="2"/>
        <charset val="238"/>
      </rPr>
      <t>vrijednosti izloženosti</t>
    </r>
  </si>
  <si>
    <t>Vrijednost izloženosti prije smanjenja kreditnog rizika</t>
  </si>
  <si>
    <t>Vrijednost izloženosti nakon smanjenja kreditnog rizika</t>
  </si>
  <si>
    <t>Vrijednost izloženosti</t>
  </si>
  <si>
    <r>
      <rPr>
        <sz val="10"/>
        <color theme="1"/>
        <rFont val="Amalia"/>
        <family val="2"/>
        <charset val="238"/>
      </rPr>
      <t>EU</t>
    </r>
    <r>
      <rPr>
        <sz val="10"/>
        <color rgb="FFFF0000"/>
        <rFont val="Amalia"/>
        <family val="2"/>
        <charset val="238"/>
      </rPr>
      <t>-</t>
    </r>
    <r>
      <rPr>
        <sz val="10"/>
        <color rgb="FF000000"/>
        <rFont val="Amalia"/>
        <family val="2"/>
        <charset val="238"/>
      </rPr>
      <t>1</t>
    </r>
  </si>
  <si>
    <t>EU – Metoda originalne izloženosti (za izvedenice)</t>
  </si>
  <si>
    <t>1.4.</t>
  </si>
  <si>
    <r>
      <rPr>
        <sz val="10"/>
        <color theme="1"/>
        <rFont val="Amalia"/>
        <family val="2"/>
        <charset val="238"/>
      </rPr>
      <t>EU</t>
    </r>
    <r>
      <rPr>
        <sz val="10"/>
        <color rgb="FFFF0000"/>
        <rFont val="Amalia"/>
        <family val="2"/>
        <charset val="238"/>
      </rPr>
      <t>-</t>
    </r>
    <r>
      <rPr>
        <sz val="10"/>
        <color rgb="FF000000"/>
        <rFont val="Amalia"/>
        <family val="2"/>
        <charset val="238"/>
      </rPr>
      <t>2</t>
    </r>
  </si>
  <si>
    <t>EU – Pojednostavnjeni standardizirani pristup za kreditni rizik druge ugovorne strane (SA-CCR) (za izvedenice)</t>
  </si>
  <si>
    <t>SA-CCR (za izvedenice)</t>
  </si>
  <si>
    <t>Metoda internog modela (za izvedenice i transakcije financiranja vrijednosnim papirima)</t>
  </si>
  <si>
    <t>2.a</t>
  </si>
  <si>
    <t>od čega skupovi za netiranje transakcija financiranja vrijednosnim papirima</t>
  </si>
  <si>
    <t>2.b</t>
  </si>
  <si>
    <t>od čega skupovi za netiranje izvedenica i transakcija s dugim rokom namire</t>
  </si>
  <si>
    <t>2.c</t>
  </si>
  <si>
    <t>od čega iz skupova za netiranje različitih kategorija proizvoda</t>
  </si>
  <si>
    <t>Jednostavna metoda financijskog kolaterala (za transakcije financiranja vrijednosnim papirima)</t>
  </si>
  <si>
    <t>Složena metoda financijskog kolaterala (za transakcije financiranja vrijednosnim papirima)</t>
  </si>
  <si>
    <t>VaR za transakcije financiranja vrijednosnim papirima</t>
  </si>
  <si>
    <t>Obrazac EU CCR2 – Transakcije koje podliježu kapitalnim zahtjevima za CVA rizik</t>
  </si>
  <si>
    <t>Ukupne transakcije na koje se primjenjuje napredna metoda</t>
  </si>
  <si>
    <t xml:space="preserve">   i. komponenta VaR-a (uključujući multiplikator 3×)</t>
  </si>
  <si>
    <t xml:space="preserve">   ii. komponenta VaR-a u stresnim uvjetima (uključujući multiplikator 3×)</t>
  </si>
  <si>
    <t>Transakcije na koje se primjenjuje standardizirana metoda</t>
  </si>
  <si>
    <t xml:space="preserve">Ukupne transakcije koje podliježu kapitalnim zahtjevima za CVA rizik </t>
  </si>
  <si>
    <t>Obrazac EU CCR3 – Standardizirani pristup – Izloženosti kreditnom riziku druge ugovorne strane prema regulatornoj kategoriji izloženosti i ponderima rizika</t>
  </si>
  <si>
    <t>Kategorije izloženosti</t>
  </si>
  <si>
    <t>Ponder rizika</t>
  </si>
  <si>
    <t>Ostalo</t>
  </si>
  <si>
    <r>
      <rPr>
        <sz val="11"/>
        <color theme="1"/>
        <rFont val="Amalia"/>
        <family val="2"/>
        <charset val="238"/>
      </rPr>
      <t>Ukupna vrijednost izloženosti</t>
    </r>
    <r>
      <rPr>
        <sz val="11"/>
        <color rgb="FF000000"/>
        <rFont val="Amalia"/>
        <family val="2"/>
        <charset val="238"/>
      </rPr>
      <t xml:space="preserve"> </t>
    </r>
  </si>
  <si>
    <t xml:space="preserve">Središnje države ili središnje banke </t>
  </si>
  <si>
    <t xml:space="preserve">Jedinice područne (regionalne) ili lokalne samouprave </t>
  </si>
  <si>
    <t>Subjekti javnog sektora</t>
  </si>
  <si>
    <t>Multilateralne razvojne banke</t>
  </si>
  <si>
    <t>Međunarodne organizacije</t>
  </si>
  <si>
    <t>Institucije</t>
  </si>
  <si>
    <t>Trgovačka društva</t>
  </si>
  <si>
    <t>Stanovništvo</t>
  </si>
  <si>
    <t>Institucije i trgovačka društva s kratkoročnom kreditnom procjenom</t>
  </si>
  <si>
    <t>Ostale stavke</t>
  </si>
  <si>
    <t>Kolateral korišten u transakcijama izvedenicama</t>
  </si>
  <si>
    <t>Kolateral korišten u transakcijama financiranja vrijednosnim papirima</t>
  </si>
  <si>
    <t>Vrsta kolaterala</t>
  </si>
  <si>
    <t>Fer vrijednost primljenog kolaterala</t>
  </si>
  <si>
    <t>Fer vrijednost danog kolaterala</t>
  </si>
  <si>
    <t>Odvojen</t>
  </si>
  <si>
    <t>Neodvojen</t>
  </si>
  <si>
    <t>Gotovina – domaća valuta</t>
  </si>
  <si>
    <t>Gotovina – ostale valute</t>
  </si>
  <si>
    <t>Domaći državni dug</t>
  </si>
  <si>
    <t>Ostali državni dug</t>
  </si>
  <si>
    <t>Dug državnih agencija</t>
  </si>
  <si>
    <t>Korporativne obveznice</t>
  </si>
  <si>
    <t>Vlasnički vrijednosni papiri</t>
  </si>
  <si>
    <t>Ostali kolaterali</t>
  </si>
  <si>
    <r>
      <rPr>
        <b/>
        <sz val="13"/>
        <color theme="1"/>
        <rFont val="Amalia"/>
        <family val="2"/>
        <charset val="238"/>
      </rPr>
      <t>Obrazac EU CCR5 – Sastav kolaterala za izloženost kreditnom riziku druge ugovorne strane</t>
    </r>
  </si>
  <si>
    <t xml:space="preserve"> Kategorije izloženosti</t>
  </si>
  <si>
    <t>Izloženost prije konverzijskog faktora i prije smanjenja kreditnog rizika</t>
  </si>
  <si>
    <t>Izloženosti nakon konverzijskog faktora i nakon smanjenja kreditnog rizika</t>
  </si>
  <si>
    <t>RWA i gustoća RWA</t>
  </si>
  <si>
    <t>Bilančne izloženosti</t>
  </si>
  <si>
    <t>Izvanbilančne izloženosti</t>
  </si>
  <si>
    <t>RWA</t>
  </si>
  <si>
    <t xml:space="preserve">Gustoća RWA (%) </t>
  </si>
  <si>
    <t>Središnje države ili središnje banke</t>
  </si>
  <si>
    <t>Jedinice područne (regionalne) ili lokalne samouprave</t>
  </si>
  <si>
    <t>Osigurane hipotekom na nekretninama</t>
  </si>
  <si>
    <t>Izloženosti sa statusom neispunjavanja obveza</t>
  </si>
  <si>
    <t>Visokorizične izloženosti</t>
  </si>
  <si>
    <t>Pokrivene obveznice</t>
  </si>
  <si>
    <t>Subjekti za zajednička ulaganja</t>
  </si>
  <si>
    <t>Vlasnička ulaganja</t>
  </si>
  <si>
    <t>UKUPNO</t>
  </si>
  <si>
    <t>od čega bez rejtinga</t>
  </si>
  <si>
    <t>Izloženosti prema stanovništvu</t>
  </si>
  <si>
    <t>Izloženosti osigurane hipotekama na nekretninama</t>
  </si>
  <si>
    <t>Izloženosti prema institucijama i društvima s kratkoročnom kreditnom procjenom</t>
  </si>
  <si>
    <t>Udjeli ili dionice u subjektima za zajednička ulaganja</t>
  </si>
  <si>
    <t>Izloženosti na osnovi vlasničkih ulaganja</t>
  </si>
  <si>
    <t>Primjenjivi iznos</t>
  </si>
  <si>
    <t>Ukupna imovina u skladu s objavljenim financijskim izvješćima</t>
  </si>
  <si>
    <t>Usklađenje za subjekte koji su konsolidirani za računovodstvene potrebe, ali su izvan opsega bonitetne konsolidacije</t>
  </si>
  <si>
    <t>(Usklađenje za sekuritizirane izloženosti koje ispunjavaju operativne zahtjeve za priznavanje prenosivosti rizika)</t>
  </si>
  <si>
    <t>(Usklađenje za privremeno izuzeće izloženosti prema središnjim bankama (ako je primjenjivo))</t>
  </si>
  <si>
    <t>(Usklađenje za fiducijarnu imovinu koja je priznata u bilanci u skladu s primjenjivim računovodstvenim okvirom, ali je isključena iz mjere ukupne izloženosti u skladu s člankom 429.a stavkom 1. točkom (i) CRR-a)</t>
  </si>
  <si>
    <t>Usklađenje za redovne kupnje i prodaje financijske imovine koja se računovodstveno priznaje na datum trgovanja</t>
  </si>
  <si>
    <t>Usklađenje za prihvatljive transakcije objedinjenog vođenja računa</t>
  </si>
  <si>
    <t>Usklađenje za izvedene financijske instrumente</t>
  </si>
  <si>
    <t>Usklađenje za transakcije financiranja vrijednosnim papirima</t>
  </si>
  <si>
    <t>Usklađenje za izvanbilančne stavke (odnosno konverzija izvanbilančnih izloženosti u istovjetne iznose kredita)</t>
  </si>
  <si>
    <t>(Usklađenje za bonitetna vrijednosna usklađenja i posebne i opće rezervacije kojima je umanjen redovni osnovni kapital)</t>
  </si>
  <si>
    <t>(Usklađenje za izloženosti isključene iz mjere ukupne izloženosti u skladu s člankom 429.a stavkom 1. točkom (c) CRR-a)</t>
  </si>
  <si>
    <t>(Usklađenje za izloženosti isključene iz mjere ukupne izloženosti u skladu s člankom 429.a stavkom 1. točkom (j) CRR-a)</t>
  </si>
  <si>
    <t>Ostala usklađenja</t>
  </si>
  <si>
    <t>Izloženosti omjera financijske poluge u skladu s CRR-om</t>
  </si>
  <si>
    <t>Bilančne izloženosti (isključujući izvedenice i transakcije financiranja vrijednosnim papirima)</t>
  </si>
  <si>
    <t>Bilančne stavke (isključujući izvedenice i transakcije financiranja vrijednosnim papirima, ali uključujući kolaterale)</t>
  </si>
  <si>
    <t>Uvećanje za koletaral u ugovorima o izvedenicama ako je odbijen od imovine iskazane u bilanci u skladu s primjenjivim računovodstvenim okvirom</t>
  </si>
  <si>
    <t>(Odbici imovine koja se potražuje za gotovinski varijacijski iznos nadoknade plaćen u transakcijama izvedenicama)</t>
  </si>
  <si>
    <t>(Usklađenje za primljene vrijednosne papire u transakcijama financiranja vrijednosnim papirima koji su priznati kao imovina)</t>
  </si>
  <si>
    <t>(Opći ispravci vrijednosti za kreditni rizik bilančnih stavki)</t>
  </si>
  <si>
    <t>(Iznosi imovine odbijeni pri utvrđivanju osnovnog kapitala)</t>
  </si>
  <si>
    <t xml:space="preserve">Ukupne bilančne izloženosti (isključujući izvedenice i transakcije financiranja vrijednosnim papirima) </t>
  </si>
  <si>
    <t>Izloženosti po izvedenicama</t>
  </si>
  <si>
    <t>Trošak zamjene povezan s transakcijama izvedenicama na koje se primjenjuje SA-CCR pristup (tj. ne uključujući prihvatljivi gotovinski iznos nadoknade)</t>
  </si>
  <si>
    <t>Odstupanje za izvedenice: doprinos za trošak zamjene u skladu s pojednostavnjenim standardiziranim pristupom</t>
  </si>
  <si>
    <t xml:space="preserve">Iznosi faktora uvećanja za potencijalnu buduću izloženost povezanu s transakcijama izvedenicama na koje se primjenjuje SA-CCR pristup </t>
  </si>
  <si>
    <t>Odstupanje za izvedenice: doprinos za potencijalnu buduću izloženost u skladu s pojednostavnjenim standardiziranim pristupom</t>
  </si>
  <si>
    <t>Izloženost koja se utvrđuje metodom originalne izloženosti</t>
  </si>
  <si>
    <t>(Izuzeti dio izloženosti iz trgovanja prema središnjoj drugoj ugovornoj strani za transakcije koje su poravnane za klijenta) (SA-CCR pristup)</t>
  </si>
  <si>
    <t>(Izuzeti dio izloženosti iz trgovanja prema središnjoj drugoj ugovornoj strani za transakcije koje su poravnane za klijenta) (metoda originalne izloženosti)</t>
  </si>
  <si>
    <t>Prilagođena efektivna zamišljena vrijednost prodanih kreditnih izvedenica</t>
  </si>
  <si>
    <t>(Prilagođeni efektivni zamišljeni prijeboji i odbici faktora uvećanja za prodane kreditne izvedenice)</t>
  </si>
  <si>
    <t xml:space="preserve">Ukupne izloženosti po izvedenicama </t>
  </si>
  <si>
    <t>Izloženosti transakcija financiranja vrijednosnim papirima</t>
  </si>
  <si>
    <t>Bruto vrijednost imovine iz transakcije financiranja vrijednosnim papirima (bez priznavanja netiranja), nakon usklađenja za transakcije koje se obračunavaju kao prodaja</t>
  </si>
  <si>
    <t>(Netirani iznosi gotovinskih obveza i potraživanja povezanih s bruto vrijednošću imovine uključene u transakciju financiranja vrijednosnim papirima)</t>
  </si>
  <si>
    <t>Izloženost kreditnom riziku druge ugovorne strane za imovinu uključenu u transakciju financiranja vrijednosnim papirima</t>
  </si>
  <si>
    <t>Odstupanje za transakcije financiranja vrijednosnim papirima: izloženost kreditnom riziku druge ugovorne strane u skladu s člankom 429.e stavkom 5. i člankom 222. CRR-a</t>
  </si>
  <si>
    <t>Izloženosti transakcija u kojima sudjeluje posrednik</t>
  </si>
  <si>
    <t>(Izuzeti dio izloženosti prema središnjoj drugoj ugovornoj strani za transakcije financiranja vrijednosnim papirima koje su poravnane za klijenta)</t>
  </si>
  <si>
    <t>Ukupne izloženosti iz transakcija financiranja vrijednosnim papirima</t>
  </si>
  <si>
    <t xml:space="preserve">Ostale izvanbilančne izloženosti </t>
  </si>
  <si>
    <t>Izvanbilančne izloženosti u bruto zamišljenom iznosu</t>
  </si>
  <si>
    <t>(Usklađenja za konverziju u iznose istovjetne kreditu)</t>
  </si>
  <si>
    <t>(Opće rezervacije odbijene pri utvrđivanju osnovnog kapitala i specifične rezervacije povezane s izvanbilančnim izloženostima)</t>
  </si>
  <si>
    <t>Isključene izloženosti</t>
  </si>
  <si>
    <t>(Izloženosti isključene iz mjere ukupne izloženosti u skladu s člankom 429.a stavkom 1. točkom (c) CRR-a)</t>
  </si>
  <si>
    <t>(Izloženosti isključene u skladu s člankom 429.a stavkom 1. točkom (j) CRR-a (bilančne i izvanbilančne))</t>
  </si>
  <si>
    <t>(Isključene izloženosti javnih razvojnih banaka (ili jedinica) – Ulaganja javnog sektora)</t>
  </si>
  <si>
    <t>(Isključene izloženosti javnih razvojnih banaka (ili jedinica) – Promotivni krediti)</t>
  </si>
  <si>
    <t xml:space="preserve">(Isključeni zajamčeni dijelovi izloženosti koji proizlaze iz izvoznih kredita) </t>
  </si>
  <si>
    <t>(Isključeni višak kolaterala deponiran kod agenta treće strane)</t>
  </si>
  <si>
    <t>(Isključene usluge središnjih depozitorija vrijednosnih papira ili institucija povezane sa središnjim depozitorijima vrijednosnih papira u skladu s člankom 429.a stavkom 1. točkom (o) CRR-a)</t>
  </si>
  <si>
    <t>(Isključene usluge imenovanih institucija povezane sa središnjim depozitorijima vrijednosnih papira u skladu s člankom 429.a stavkom 1. točkom (p) CRR-a)</t>
  </si>
  <si>
    <t>(Umanjenje vrijednost izloženosti kredita za pretfinanciranje ili međukredita)</t>
  </si>
  <si>
    <t>(Ukupne izuzete izloženosti)</t>
  </si>
  <si>
    <t>Kapital i mjera ukupne izloženosti</t>
  </si>
  <si>
    <t>Osnovni kapital</t>
  </si>
  <si>
    <t>Omjer financijske poluge</t>
  </si>
  <si>
    <t>Omjer financijske poluge (%)</t>
  </si>
  <si>
    <t>Omjer financijske poluge (isključujući učinak izuzeća ulaganja javnog sektora i promotivnih kredita) (%)</t>
  </si>
  <si>
    <t>Omjer financijske poluge (isključujući učinak svakog primjenjivog privremenog izuzeća rezervi središnje banke) (%)</t>
  </si>
  <si>
    <t>Regulatorni zahtjev za minimalni omjer financijske poluge (%)</t>
  </si>
  <si>
    <t xml:space="preserve">Dodatni kapitalni zahtjevi za upravljanje rizikom prekomjerne financijske poluge (%) </t>
  </si>
  <si>
    <t xml:space="preserve">     od čega: koji se sastoji od redovnog osnovnog kapitala</t>
  </si>
  <si>
    <t>Zahtjev za zaštitni sloj omjera financijske poluge (%)</t>
  </si>
  <si>
    <t>Sveukupni zahtjev za omjer financijske poluge (%)</t>
  </si>
  <si>
    <t>Odabir prijelaznih aranžmana i relevantne izloženosti</t>
  </si>
  <si>
    <t>Odabir prijelaznih aranžmana za definiciju mjere kapitala</t>
  </si>
  <si>
    <t>u potpunosti uvedeno</t>
  </si>
  <si>
    <t>Objava srednjih vrijednosti</t>
  </si>
  <si>
    <t>Vrijednost bruto imovine iz transakcija financiranja vrijednosnim papirima na kraju tromjesečja, nakon usklađenja za transakcije koje se obračunavaju kao prodaja i netiranih iznosa povezanih gotovinskih obveza i potraživanja</t>
  </si>
  <si>
    <t>Mjera ukupne izloženosti (uključujući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</si>
  <si>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Mjera ukupne izloženosti (isključujući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</si>
  <si>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Omjer financijske poluge (uključujući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</si>
  <si>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Omjer financijske poluge (isključujući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</si>
  <si>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Ukupne bilančne izloženosti (isključujući izvedenice, transakcije financiranja vrijednosnih papira i izuzete izloženosti), od čega:</t>
  </si>
  <si>
    <t>Izloženosti iz knjige trgovanja</t>
  </si>
  <si>
    <t>Izloženosti knjige pozicija kojima se ne trguje, od čega:</t>
  </si>
  <si>
    <t>Izloženosti koje se tretiraju kao izloženosti prema državama</t>
  </si>
  <si>
    <t>Izloženosti prema jedinicama područne (regionalne) samouprave, multilateralnim razvojnim bankama, međunarodnim organizacijama i subjektima javnog sektora koji se ne tretiraju kao države</t>
  </si>
  <si>
    <t>Ostale izloženosti (npr. prema vlasničkim ulaganjima, sekuritizacijske izloženosti i prema ostaloj imovini bez kreditnih obveza)</t>
  </si>
  <si>
    <t>Institucija djeluje kao inicijator</t>
  </si>
  <si>
    <t>Institucija djeluje kao sponzor</t>
  </si>
  <si>
    <t>Institucija djeluje kao ulagatelj</t>
  </si>
  <si>
    <t>Tradicionalna</t>
  </si>
  <si>
    <t>Sintetska</t>
  </si>
  <si>
    <t>Međuzbroj</t>
  </si>
  <si>
    <t>STS pozicije</t>
  </si>
  <si>
    <t>Pozicije koje nisu STS</t>
  </si>
  <si>
    <t>od čega prijenos značajnog rizika (SRT)</t>
  </si>
  <si>
    <t>Ukupne izloženosti</t>
  </si>
  <si>
    <t>Prema stanovništvu (ukupno)</t>
  </si>
  <si>
    <t xml:space="preserve">   osigurane stambenom hipotekom</t>
  </si>
  <si>
    <t xml:space="preserve">   kreditne kartice</t>
  </si>
  <si>
    <t xml:space="preserve">   ostale izloženosti prema stanovništvu </t>
  </si>
  <si>
    <t xml:space="preserve">   resekuritizacija</t>
  </si>
  <si>
    <t>Prema velikim klijentima (ukupno)</t>
  </si>
  <si>
    <t xml:space="preserve">   krediti trgovačkim društvima</t>
  </si>
  <si>
    <t xml:space="preserve">   hipoteka na poslovnoj nekretnini </t>
  </si>
  <si>
    <t xml:space="preserve">   najmovi i potraživanja</t>
  </si>
  <si>
    <t xml:space="preserve">   ostale izloženosti prema velikim klijentima</t>
  </si>
  <si>
    <t>Vrijednosti izloženosti (prema rasponima pondera rizika/odbicima)</t>
  </si>
  <si>
    <t>Vrijednosti izloženosti (prema regulatornom pristupu)</t>
  </si>
  <si>
    <t>RWEA (prema regulatornom pristupu)</t>
  </si>
  <si>
    <t>Kapitalni zahtjev nakon primjene gornje granice</t>
  </si>
  <si>
    <t>Ponder rizika ≤ 20 %</t>
  </si>
  <si>
    <t xml:space="preserve"> Ponder rizika &gt; 20 % do 50 %</t>
  </si>
  <si>
    <t xml:space="preserve"> Ponder rizika &gt; 50 % do 100 %</t>
  </si>
  <si>
    <t xml:space="preserve"> Ponder rizika &gt; 100 % do 1 250 %</t>
  </si>
  <si>
    <t>Ponder rizika 1 250 %/odbici</t>
  </si>
  <si>
    <t>Pristup SEC-IRBA</t>
  </si>
  <si>
    <t>Pristup SEC-ERBA
(uključujući pristup interne procjene – IAA)</t>
  </si>
  <si>
    <t>Pristup SEC-SA</t>
  </si>
  <si>
    <t>Ponder rizika 1250 %</t>
  </si>
  <si>
    <t>Pristup SEC-ERBA
(uključujući IAA)</t>
  </si>
  <si>
    <t xml:space="preserve">Tradicionalne transakcije </t>
  </si>
  <si>
    <t xml:space="preserve">   Sekuritizacija</t>
  </si>
  <si>
    <t xml:space="preserve">       Stanovništvo</t>
  </si>
  <si>
    <t xml:space="preserve">       od čega pozicije STS</t>
  </si>
  <si>
    <t xml:space="preserve">       Prema velikim klijentima</t>
  </si>
  <si>
    <t xml:space="preserve">   Resekuritizacija</t>
  </si>
  <si>
    <t xml:space="preserve">Sintetske transakcije </t>
  </si>
  <si>
    <t xml:space="preserve">       Odnosne izloženosti prema stanovništvu</t>
  </si>
  <si>
    <t>Obrazac EU-SEC5 – Izloženosti koje je sekuritizirala institucija – Izloženosti sa statusom neispunjavanja obveza i specifični ispravci vrijednosti za kreditni rizik</t>
  </si>
  <si>
    <t>Izloženosti koje je sekuritizirala institucija – Institucija djeluje kao inicijator ili sponzor</t>
  </si>
  <si>
    <t>Ukupni nepodmireni nominalni iznos</t>
  </si>
  <si>
    <t>Iznos specifičnih ispravaka vrijednosti za kreditni rizik provedenih u razdoblju</t>
  </si>
  <si>
    <t>od čega izloženosti sa statusom neispunjavanja obveza</t>
  </si>
  <si>
    <r>
      <rPr>
        <sz val="10"/>
        <color theme="1"/>
        <rFont val="Amalia"/>
        <family val="2"/>
        <charset val="238"/>
      </rPr>
      <t>(Izuzeti dio izloženosti iz trgovanja prema središnjoj drugoj ugovornoj strani za transakcije koje su poravnane za klijenta) (pojednostavnjeni standardizirani pristup)</t>
    </r>
  </si>
  <si>
    <r>
      <rPr>
        <sz val="10"/>
        <color theme="1"/>
        <rFont val="Amalia"/>
        <family val="2"/>
        <charset val="238"/>
      </rPr>
      <t>(Isključene izloženosti iz prolaznih promotivnih kredita razvojnih banaka (ili jedinica) koje nisu javne)</t>
    </r>
  </si>
  <si>
    <r>
      <rPr>
        <b/>
        <sz val="10"/>
        <color theme="1"/>
        <rFont val="Amalia"/>
        <family val="2"/>
        <charset val="238"/>
      </rPr>
      <t>Mjera ukupne izloženosti</t>
    </r>
  </si>
  <si>
    <r>
      <rPr>
        <sz val="10"/>
        <color theme="1"/>
        <rFont val="Amalia"/>
        <family val="2"/>
        <charset val="238"/>
      </rPr>
      <t xml:space="preserve">Srednje dnevne vrijednosti bruto imovine iz transakcija financiranja vrijednosnim papirima za transakcije koje se obračunavaju kao prodaja </t>
    </r>
    <r>
      <rPr>
        <sz val="10"/>
        <color rgb="FF000000"/>
        <rFont val="Amalia"/>
        <family val="2"/>
        <charset val="238"/>
      </rPr>
      <t>i netirani iznosi povezanih gotovinskih obveza i potraživanja</t>
    </r>
  </si>
  <si>
    <r>
      <rPr>
        <b/>
        <sz val="13"/>
        <color theme="1"/>
        <rFont val="Amalia"/>
        <family val="2"/>
        <charset val="238"/>
      </rPr>
      <t>Obrazac EU-SEC1 – Sekuritizacijske izloženosti u knjizi pozicija kojima se ne trguje</t>
    </r>
  </si>
  <si>
    <t>Obrazac EU LIQ1 – Kvantitativne informacije o LCR-u</t>
  </si>
  <si>
    <t>Područje primjene konsolidacije - pojedinačno</t>
  </si>
  <si>
    <t>Ukupna neponderirana vrijednost (prosjek)</t>
  </si>
  <si>
    <t>Ukupna ponderirana vrijednost (prosjek)</t>
  </si>
  <si>
    <t>U milijunima EUR</t>
  </si>
  <si>
    <t>Kraj tromjesečja:</t>
  </si>
  <si>
    <t>Broj podataka na temelju kojih su izračunani prosjeci</t>
  </si>
  <si>
    <t>LIKVIDNA IMOVINA VISOKE KVALITETE</t>
  </si>
  <si>
    <t>Ukupna likvidna imovina visoke kvalitete (HQLA)</t>
  </si>
  <si>
    <t>NOVAC – ODLJEVI</t>
  </si>
  <si>
    <t>Depoziti stanovništva i depoziti malih poduzetnika, od čega:</t>
  </si>
  <si>
    <t>Stabilni depoziti</t>
  </si>
  <si>
    <t>Manje stabilni depoziti</t>
  </si>
  <si>
    <t>Neosigurano financiranje velikih klijenata</t>
  </si>
  <si>
    <t>Operativni depoziti (sve druge ugovorne strane) i depoziti u mrežama kreditnih zadruga</t>
  </si>
  <si>
    <t>Neoperativni depoziti (sve druge ugovorne strane)</t>
  </si>
  <si>
    <t>Neosigurani dug</t>
  </si>
  <si>
    <t>Osigurano financiranje velikih klijenata</t>
  </si>
  <si>
    <t>Dodatni zahtjevi</t>
  </si>
  <si>
    <t>Odljevi za izloženosti po izvedenicama i druge zahtjeve za kolateral</t>
  </si>
  <si>
    <t>Odljevi za gubitak financiranja za dužničke proizvode</t>
  </si>
  <si>
    <t>Kreditne i likvidnosne linije</t>
  </si>
  <si>
    <t>Ostale ugovorene obveze financiranja</t>
  </si>
  <si>
    <t>Ostale potencijalne obveze financiranja</t>
  </si>
  <si>
    <t>UKUPNI NOVČANI ODLJEV</t>
  </si>
  <si>
    <t>NOVAC – PRILJEVI</t>
  </si>
  <si>
    <t>Osigurano kreditiranje (npr. obratni repo ugovori)</t>
  </si>
  <si>
    <t>Priljevi od potpuno naplativih prihodonosnih izloženosti</t>
  </si>
  <si>
    <t>Ostali priljevi novca</t>
  </si>
  <si>
    <t>(Razlika Između ukupnih ponderiranih priljeva i ukupnih ponderiranih odljeva koja proizlazi iz transakcija u trećim zemljama u kojima su transferi ograničeni ili su denominirani u nekonvertibilnim valutama)</t>
  </si>
  <si>
    <t>(Višak priljeva od povezane specijalizirane kreditne institucije)</t>
  </si>
  <si>
    <t>UKUPNI PRILJEVI NOVCA</t>
  </si>
  <si>
    <t>Priljevi izuzeti u cijelosti</t>
  </si>
  <si>
    <t>Priljevi koji podliježu gornjoj granici od 90 %</t>
  </si>
  <si>
    <t>Priljevi koji podliježu gornjoj granici od 75 %</t>
  </si>
  <si>
    <t xml:space="preserve">UKUPNA USKLAĐENA VRIJEDNOST </t>
  </si>
  <si>
    <t>EU-21</t>
  </si>
  <si>
    <t>ZAŠTITNI SLOJ LIKVIDNOSTI</t>
  </si>
  <si>
    <t>UKUPNI NETO NOVČANI ODLJEV</t>
  </si>
  <si>
    <t>OMJER LIKVIDNOSNE POKRIVENOSTI</t>
  </si>
  <si>
    <t xml:space="preserve">Obrazac EU LIQ2: Omjer neto stabilnih izvora financiranja </t>
  </si>
  <si>
    <t>(u iznosu u valuti)</t>
  </si>
  <si>
    <t>Neponderirana vrijednost prema preostalom roku do dospijeća</t>
  </si>
  <si>
    <t>Ponderirana vrijednost</t>
  </si>
  <si>
    <t>Bez roka dospijeća</t>
  </si>
  <si>
    <t>&lt; 6 mjeseci</t>
  </si>
  <si>
    <t>6 mjeseci do 1 godine</t>
  </si>
  <si>
    <t>≥ 1 godina</t>
  </si>
  <si>
    <t>Stavke dostupnih stabilnih izvora financiranja</t>
  </si>
  <si>
    <t>Stavke i instrumenti kapitala</t>
  </si>
  <si>
    <t>Regulatorni kapital</t>
  </si>
  <si>
    <t>Ostali instrumenti kapitala</t>
  </si>
  <si>
    <t>Depoziti stanovništva</t>
  </si>
  <si>
    <t>Financiranje velikih klijenata:</t>
  </si>
  <si>
    <t>Operativni depoziti</t>
  </si>
  <si>
    <t>Ostalo financiranje velikih klijenata</t>
  </si>
  <si>
    <t>Međuovisne obveze</t>
  </si>
  <si>
    <t xml:space="preserve">Ostale obveze: </t>
  </si>
  <si>
    <t xml:space="preserve">NSFR obveza po izvedenicama </t>
  </si>
  <si>
    <t>Sve druge obveze i instrumenti kapitala koji nisu uključeni u gore navedene kategorije</t>
  </si>
  <si>
    <t>Ukupni dostupni stabilni izvori financiranja</t>
  </si>
  <si>
    <t>Zahtijevane stavke dostupnih stabilnih izvora financiranja</t>
  </si>
  <si>
    <t>Imovina opterećena na preostali rok do dospijeća od godinu dana ili više u skupu za pokriće</t>
  </si>
  <si>
    <t>Depoziti koji se drže u drugim financijskim institucijama za operativne potrebe</t>
  </si>
  <si>
    <t>Prihodonosni krediti i vrijednosni papiri:</t>
  </si>
  <si>
    <t>Prihodonosne transakcije financiranja vrijednosnim papirima s financijskim klijentima osigurane likvidnom imovinom visoke kvalitete prvog stupnja na koju se primjenjuje korektivni faktor od 0 %</t>
  </si>
  <si>
    <t>Prihodonosne transakcije financiranja vrijednosnim papirima s financijskim klijentima osigurane drugom imovinom i krediti i predujmovi financijskim institucijama</t>
  </si>
  <si>
    <t>Prihodonosni krediti nefinancijskim korporativnim klijentima, krediti stanovništvu i malim poduzetnicima, krediti državama i subjektima javnog sektora, od čega:</t>
  </si>
  <si>
    <t>s ponderom rizika manjim ili jednakim 35 % u skladu sa standardiziranim pristupom za kreditni rizik iz okvira Basel II</t>
  </si>
  <si>
    <t xml:space="preserve">Prihodonosne hipoteke na nekretninama, od čega: </t>
  </si>
  <si>
    <t>Ostali krediti i vrijednosni papiri koji nisu u statusu neispunjavanja obveza i ne kvalificiraju se kao likvidna imovina visoke kvalitete, uključujući vlasnička ulaganja u društva koja ne kotiraju na burzi i bilančne proizvode s osnove financiranja trgovine</t>
  </si>
  <si>
    <t>Međuovisna imovina</t>
  </si>
  <si>
    <t xml:space="preserve">Ostala imovina: </t>
  </si>
  <si>
    <t>Roba koja se fizički razmjenjuje</t>
  </si>
  <si>
    <t>Imovina dana kao inicijalni iznos nadoknade za ugovore o izvedenicama i uplate u jamstvene fondove središnjih drugih ugovornih strana</t>
  </si>
  <si>
    <t xml:space="preserve">NSFR obveza po izvedenicama prije odbitka danog varijacijskog iznosa nadoknade </t>
  </si>
  <si>
    <t>Izvanbilančne stavke</t>
  </si>
  <si>
    <t>Ukupni RSF</t>
  </si>
  <si>
    <t>Omjer neto stabilnih izvora financiranja (%)</t>
  </si>
  <si>
    <t>Bankarske aktivnosti</t>
  </si>
  <si>
    <t>Relevantni pokazatelj</t>
  </si>
  <si>
    <t>Godina-3</t>
  </si>
  <si>
    <t>Godina-2</t>
  </si>
  <si>
    <t>Prethodna godina</t>
  </si>
  <si>
    <t>Bankarske aktivnosti na koje se primjenjuje jednostavni pristup</t>
  </si>
  <si>
    <t>Bankarske aktivnosti na koje se primjenjuje standardizirani/ alternativni standardizirani pristup</t>
  </si>
  <si>
    <t>Predmet standardiziranog pristupa:</t>
  </si>
  <si>
    <t>Predmet alternativnog standardiziranog pristupa:</t>
  </si>
  <si>
    <t>Bankarske aktivnosti na koje se primjenjuju napredni pristupi</t>
  </si>
  <si>
    <t>Iznos izloženosti rizicima</t>
  </si>
  <si>
    <t>Obrazac EU OR1 – Kapitalni zahtjevi za operativni rizik i iznosi izloženosti ponderirani rizikom</t>
  </si>
  <si>
    <t>Iznosi RWEA</t>
  </si>
  <si>
    <t>Izravni proizvodi</t>
  </si>
  <si>
    <t>Rizik kamatne stope (opći i specifični)</t>
  </si>
  <si>
    <t>Rizik kapitala (opći i specifični)</t>
  </si>
  <si>
    <t>Valutni rizik</t>
  </si>
  <si>
    <t xml:space="preserve">Robni rizik </t>
  </si>
  <si>
    <t xml:space="preserve">Opcije </t>
  </si>
  <si>
    <t>Pojednostavnjeni pristup</t>
  </si>
  <si>
    <t>Delta-plus pristup</t>
  </si>
  <si>
    <t>Pristup scenarija</t>
  </si>
  <si>
    <t>Sekuritizacija (specifični rizik)</t>
  </si>
  <si>
    <t>Nadzorni stresni scenariji</t>
  </si>
  <si>
    <t>Promjene ekonomske vrijednosti kapitala</t>
  </si>
  <si>
    <t>Promjene neto kamatnog prihoda</t>
  </si>
  <si>
    <t>Tekući period</t>
  </si>
  <si>
    <t>Prethodni period</t>
  </si>
  <si>
    <t>Paralelni šok rasta</t>
  </si>
  <si>
    <t>Paralelni šok pada</t>
  </si>
  <si>
    <t>Šok nakošenja (engl. steepener)</t>
  </si>
  <si>
    <t>Šok izravnanja (engl. flattener)</t>
  </si>
  <si>
    <t>Šok rasta kratkoročnih kamatnih stopa</t>
  </si>
  <si>
    <t>Šok pada kratkoročnih kamatnih stopa</t>
  </si>
  <si>
    <t>Obrazac EU MR1 – Tržišni rizik u skladu sa standardiziranim pristupom</t>
  </si>
  <si>
    <t>Obrazac EU IRRBB1 - Kvantitativne informacije o kamatnom riziku za pozicije koje se ne drže u knjizi trgovanja</t>
  </si>
  <si>
    <t>Bruto knjigovodstvena vrijednost / nominalni iznos izloženosti s mjerama restrukturiranja</t>
  </si>
  <si>
    <t>Akumulirana umanjenja vrijednosti, akumulirane negativne promjene fer vrijednosti zbog kreditnog rizika i rezervacija</t>
  </si>
  <si>
    <t>Primljeni kolaterali i primljena financijska jamstva na restrukturiranim izloženostima</t>
  </si>
  <si>
    <t>Prihodonosne restrukturirane</t>
  </si>
  <si>
    <t>Neprihodonosne restrukturirane</t>
  </si>
  <si>
    <t>Po prihodonosnim restrukturiranim izloženostima</t>
  </si>
  <si>
    <t>Po neprihodonosnim restrukturiranim izloženostima</t>
  </si>
  <si>
    <t>od čega primljeni kolaterali i primljena jamstva po neprihodonosnim izloženostima s mjerama restrukturiranja</t>
  </si>
  <si>
    <t>od čega u statusu neispunjavanja obveza</t>
  </si>
  <si>
    <t>od čega umanjene vrijednosti</t>
  </si>
  <si>
    <t>Sredstva u središnjim bankama i ostali depoziti po viđenju</t>
  </si>
  <si>
    <t>Krediti i predujmovi</t>
  </si>
  <si>
    <t>Središnje banke</t>
  </si>
  <si>
    <t>Opće države</t>
  </si>
  <si>
    <t>Kreditne institucije</t>
  </si>
  <si>
    <t>Ostala financijska društva</t>
  </si>
  <si>
    <t>Nefinancijska društva</t>
  </si>
  <si>
    <t>Kućanstva</t>
  </si>
  <si>
    <t>Dužnički vrijednosni papiri</t>
  </si>
  <si>
    <t>Preuzete obveze po kreditima</t>
  </si>
  <si>
    <t>Prihodonosne izloženosti</t>
  </si>
  <si>
    <t>Neprihodonosne izloženosti</t>
  </si>
  <si>
    <t>Nedospjele ili dospjele ≤ 30 dana</t>
  </si>
  <si>
    <t>Dospjele &gt; 30 dana ≤ 90 dana</t>
  </si>
  <si>
    <t>Mala vjerojatnost podmirenja koje nisu dospjele ili koje su dospjele ≤ 90 dana</t>
  </si>
  <si>
    <t>Dospjele &gt; 90 dana ≤ 180 dana</t>
  </si>
  <si>
    <t>Dospjele &gt; 180 dana ≤ 1 godina</t>
  </si>
  <si>
    <t>Dospjele &gt; 1 godine ≤ 2 godine</t>
  </si>
  <si>
    <t>Dospjele &gt; 2 godine ≤ 5 godina</t>
  </si>
  <si>
    <t>Dospjele &gt; 5 godine ≤ 7 godina</t>
  </si>
  <si>
    <t>Dospjele &gt; 7 godina</t>
  </si>
  <si>
    <t xml:space="preserve">      od čega: MSP</t>
  </si>
  <si>
    <t>Ostala financijska</t>
  </si>
  <si>
    <t>Bruto knjigovodstvena vrijednost / nominalni iznos</t>
  </si>
  <si>
    <t>Akumulirana umanjenja vrijednosti</t>
  </si>
  <si>
    <t>Rezervacije za izvanbilančne obveze i dana financijska jamstva</t>
  </si>
  <si>
    <t>Akumulirane negativne promjene fer vrijednosti zbog kreditnog rizika neprihodonosnih izloženosti</t>
  </si>
  <si>
    <t>od čega neprihodonosne</t>
  </si>
  <si>
    <t>od čega koje podliježu umanjenja vrijednosti</t>
  </si>
  <si>
    <t>SJEDINJENE AMERIČKE DRŽAVE</t>
  </si>
  <si>
    <t>POLJSKA</t>
  </si>
  <si>
    <t>AUSTRIJA</t>
  </si>
  <si>
    <t>Bruto knjigovodstvena vrijednost</t>
  </si>
  <si>
    <t>od čega krediti i predujmovi koji podliježu umanjenju vrijednosti</t>
  </si>
  <si>
    <t>Poljoprivreda, šumarstvo i ribarstvo</t>
  </si>
  <si>
    <t>Rudarstvo i vađenje</t>
  </si>
  <si>
    <t>Prerađivačka industrija</t>
  </si>
  <si>
    <t>Opskrba električnom energijom, plinom, parom i klimatizacija</t>
  </si>
  <si>
    <t>Opskrba vodom</t>
  </si>
  <si>
    <t>Građevinarstvo</t>
  </si>
  <si>
    <t>Trgovina na veliko i na malo</t>
  </si>
  <si>
    <t>Prijevoz i skladištenje</t>
  </si>
  <si>
    <t>Djelatnosti pružanja smještaja te pripreme i usluživanja hrane</t>
  </si>
  <si>
    <t>Informacije i komunikacije</t>
  </si>
  <si>
    <t>Financijske djelatnosti i djelatnosti osiguranja</t>
  </si>
  <si>
    <t>Poslovanje nekretninama</t>
  </si>
  <si>
    <t>Stručne, znanstvene i tehničke djelatnosti</t>
  </si>
  <si>
    <t>Administrativne i pomoćne uslužne djelatnosti</t>
  </si>
  <si>
    <t>Javna uprava i obrana; obvezno socijalno osiguranje</t>
  </si>
  <si>
    <t>Obrazovanje</t>
  </si>
  <si>
    <t>Djelatnosti zdravstvene zaštite i socijalne skrbi</t>
  </si>
  <si>
    <t>Umjetnost, zabava i rekreacija</t>
  </si>
  <si>
    <t>Ostale uslužne djelatnosti</t>
  </si>
  <si>
    <t>Kolateral dobiven u posjed  </t>
  </si>
  <si>
    <t>Vrijednost pri početnom priznavanju</t>
  </si>
  <si>
    <t>Akumulirane negativne promjene</t>
  </si>
  <si>
    <t>Nekretnine, postrojenja i oprema</t>
  </si>
  <si>
    <t>Drugo, osim nekretnina, postrojenja i opreme</t>
  </si>
  <si>
    <t xml:space="preserve">     Stambene nekretnine</t>
  </si>
  <si>
    <t xml:space="preserve">     Poslovne nekretnine</t>
  </si>
  <si>
    <t xml:space="preserve">     Pokretna imovina (automobil, isporučena roba itd.)</t>
  </si>
  <si>
    <t xml:space="preserve">     Vlasnički i dužnički instrumenti</t>
  </si>
  <si>
    <t xml:space="preserve">     Ostali kolaterali</t>
  </si>
  <si>
    <t>Obrazac EU CQ1: Kreditna kvaliteta restrukturiranih izloženosti</t>
  </si>
  <si>
    <t>Obrazac EU CQ3: Kreditna kvaliteta prihodonosnih i neprihodonosnih izloženosti prema danima dospjelosti</t>
  </si>
  <si>
    <t>Obrazac EU CQ4: Kvaliteta neprihodonosnih izloženosti po zemljama </t>
  </si>
  <si>
    <t>Obrazac EU CQ5: Kreditna kvaliteta kredita i predujmova nefinancijskim društvima po djelatnostima</t>
  </si>
  <si>
    <t xml:space="preserve">Obrazac EU CQ7: Kolaterali dobiveni u posjed i postupci izvršenja </t>
  </si>
  <si>
    <t>Knjigovodstvena vrijednost opterećene imovine</t>
  </si>
  <si>
    <t>Fer vrijednost opterećene imovine</t>
  </si>
  <si>
    <t>Knjigovodstvena vrijednost neopterećene imovine</t>
  </si>
  <si>
    <t>Fer vrijednost neopterećene imovine</t>
  </si>
  <si>
    <t>od čega teoretski prihvatljiva EHQLA i HQLA</t>
  </si>
  <si>
    <t>od čega EHQLA i HQLA</t>
  </si>
  <si>
    <t>Imovina institucije koja objavljuje podatke</t>
  </si>
  <si>
    <t>Vlasnički instrumenti</t>
  </si>
  <si>
    <t>od čega: pokrivene obveznice</t>
  </si>
  <si>
    <t>od čega: sekuritizacije</t>
  </si>
  <si>
    <t>od čega: izdanje općih država</t>
  </si>
  <si>
    <t>od čega: izdanje financijskih društava</t>
  </si>
  <si>
    <t>od čega: izdanje nefinancijskih društava</t>
  </si>
  <si>
    <t>Ostala imovina</t>
  </si>
  <si>
    <t>Fer vrijednost primljenog opterećenog kolaterala ili vlastitih izdanih dužničkih vrijednosnih papira</t>
  </si>
  <si>
    <t>Neopterećeni</t>
  </si>
  <si>
    <t>Fer vrijednost primljenih kolaterala ili vlastitih izdanih dužničkih vrijednosnih papira koji mogu biti opterećeni</t>
  </si>
  <si>
    <t>Kolaterali koji je primila institucija koja objavljuje podatke</t>
  </si>
  <si>
    <t>Okvirni krediti</t>
  </si>
  <si>
    <t>Krediti i predujmovi osim okvirnih kredita</t>
  </si>
  <si>
    <t>Ostali primljeni kolaterali</t>
  </si>
  <si>
    <t>Izdani vlastiti dužnički vrijednosni papiri osim vlastitih pokrivenih obveznica ili sekuritizacija</t>
  </si>
  <si>
    <t xml:space="preserve">  Izdane nezaložene vlastite pokrivene obveznice i sekuritizacije</t>
  </si>
  <si>
    <t xml:space="preserve">UKUPNI PRIMLJENI KOLATERALI I IZDANI VLASTITI DUŽNIČKI VRIJEDNOSNI PAPIRI </t>
  </si>
  <si>
    <t>Usklađene obveze, potencijalne obveze ili vrijednosni papiri dani u zajam</t>
  </si>
  <si>
    <t>Imovina, primljeni kolateral i izdani vlastiti dužnički vrijednosni papiri osim opterećenih pokrivenih obveznica i sekuritizacija</t>
  </si>
  <si>
    <t>Knjigovodstvena vrijednost odabranih financijskih obveza</t>
  </si>
  <si>
    <t>ObrazacEU AE1 – Opterećena i neopterećena imovina</t>
  </si>
  <si>
    <t>Obrazac EU AE3 – Izvori opterećenja</t>
  </si>
  <si>
    <t>Obrazac EU CC1 – Sastav regulatornog kapitala</t>
  </si>
  <si>
    <t xml:space="preserve"> (a)</t>
  </si>
  <si>
    <t xml:space="preserve">  (b)</t>
  </si>
  <si>
    <t>Iznosi</t>
  </si>
  <si>
    <t xml:space="preserve">Redovni osnovni kapital (CET1):  instrumenti i rezerve                                             </t>
  </si>
  <si>
    <t xml:space="preserve">Instrumenti kapitala i računi premija na dionice </t>
  </si>
  <si>
    <t xml:space="preserve">     od čega: Dionički kapital</t>
  </si>
  <si>
    <t xml:space="preserve">     od čega: Premija na dionice</t>
  </si>
  <si>
    <t xml:space="preserve">Zadržana dobit </t>
  </si>
  <si>
    <t>Akumulirana ostala sveobuhvatna dobit (i druge rezerve)</t>
  </si>
  <si>
    <t>Rezerve za opće bankovne rizike</t>
  </si>
  <si>
    <t xml:space="preserve">Iznos stavki koje ispunjavaju uvjete iz članka 484. stavka 3. CRR-a i povezani računi premija na dionice koji se postupno isključuju iz redovnog osnovnog kapitala </t>
  </si>
  <si>
    <t>Manjinski udjeli (iznosi dopušteni u konsolidiranom redovnom osnovnom kapitalu)</t>
  </si>
  <si>
    <t xml:space="preserve">Neovisno provjerena dobit tekuće godine ostvarena tijekom poslovne godine umanjena za predvidive troškove ili dividende </t>
  </si>
  <si>
    <t>Redovni osnovni kapital (CET1) prije regulatornih usklađenja</t>
  </si>
  <si>
    <t>Redovni osnovni kapital (CET1): regulatorna usklađenja </t>
  </si>
  <si>
    <t>Dodatna vrijednosna usklađenja (negativan iznos)</t>
  </si>
  <si>
    <t>Nematerijalna imovina (umanjena za povezanu poreznu obvezu) (negativan iznos)</t>
  </si>
  <si>
    <t>Odgođena porezna imovina koja ovisi o budućoj profitabilnosti, isključujući onu koja proizlazi iz privremenih razlika (umanjena za povezanu poreznu obvezu ako su ispunjeni uvjeti iz članka 38. stavka 3. CRR-a) (negativan iznos)</t>
  </si>
  <si>
    <t>Rezerve iz fer vrednovanja koje se odnose na dobitke ili gubitke na osnovi zaštite novčanog toka financijskih instrumenata koji se ne vrednuju po fer vrijednosti</t>
  </si>
  <si>
    <t xml:space="preserve">Negativni iznosi koji proizlaze iz izračuna iznosa očekivanih gubitaka </t>
  </si>
  <si>
    <t>Svako povećanje kapitala nastalo kao rezultat sekuritizirane imovine (negativan iznos)</t>
  </si>
  <si>
    <t>Dobici ili gubici po obvezama vrednovanima po fer vrijednosti nastali kao rezultat promjena kreditne sposobnosti same institucije</t>
  </si>
  <si>
    <t>Imovina mirovinskog fonda pod pokroviteljstvom poslodavca (negativan iznos)</t>
  </si>
  <si>
    <t>Izravna, neizravna i sintetska ulaganja institucije u vlastite instrumente redovnog osnovnog kapitala (negativan iznos)</t>
  </si>
  <si>
    <t>Izravna, neizravna i sintetska ulaganja u instrumente redovnog osnovnog kapitala subjekata financijskog sektora ako ti subjekti imaju s institucijom recipročno međusobno ulaganje čiji je cilj umjetno povećati regulatorni kapital institucije (negativan iznos)</t>
  </si>
  <si>
    <t>Izravna, neizravna i sintetska ulaganja institucije u instrumente redovnog osnovnog kapitala subjekata financijskog sektora ako institucija nema značajno ulaganje u te subjekte (iznos iznad praga od 10 % i umanjeno za prihvatljive kratke pozicije) (negativan iznos)</t>
  </si>
  <si>
    <t>Izravna, neizravna i sintetska ulaganja institucije u instrumente redovnog osnovnog kapitala subjekata financijskog sektora ako institucija ima značajno ulaganje u te subjekte (iznos iznad praga od 10 % i umanjeno za prihvatljive kratke pozicije) (negativan iznos)</t>
  </si>
  <si>
    <t>Iznos izloženosti sljedećih stavki kojima se dodjeljuje ponder rizika od 1 250 %, ako se institucija odluči za alternativu odbicima</t>
  </si>
  <si>
    <t xml:space="preserve">     od čega: kvalificirani udjeli izvan financijskog sektora (negativan iznos)</t>
  </si>
  <si>
    <t xml:space="preserve">     od čega: sekuritizacijske pozicije (negativan iznos)</t>
  </si>
  <si>
    <t xml:space="preserve">     od čega: slobodne isporuke (negativan iznos)</t>
  </si>
  <si>
    <t>Odgođena porezna imovina koja proizlazi iz privremenih razlika (iznos iznad praga od 10 %, umanjeno za povezanu poreznu obvezu ako su ispunjeni uvjeti iz članka 38. stavka 3. CRR-a) (negativan iznos)</t>
  </si>
  <si>
    <t>Iznos koji premašuje prag od 17,65 % (negativan iznos)</t>
  </si>
  <si>
    <t xml:space="preserve">     od čega: izravna, neizravna i sintetska ulaganja institucije u instrumente redovnog osnovnog kapitala subjekata financijskog sektora ako institucija u tim subjektima ima značajno ulaganje</t>
  </si>
  <si>
    <t xml:space="preserve">     od čega: odgođena porezna imovina koja proizlazi iz privremenih razlika</t>
  </si>
  <si>
    <t>Gubici tekuće financijske godine (negativan iznos)</t>
  </si>
  <si>
    <t>Predvidivi porezni troškovi povezani sa stavkama dodatnog osnovnog kapitala ako institucija na odgovarajući način uskladi iznos stavki dodatnog osnovnog kapitala u onoj mjeri u kojoj takvi porezni troškovi umanjuju iznos do kojeg se te stavke mogu koristiti za pokrivanje rizika ili gubitaka (negativan iznos)</t>
  </si>
  <si>
    <t>Kvalificirani odbici od dodatnog osnovnog kapitala koji premašuju stavke dodatnog osnovnog kapitala institucije (negativan iznos)</t>
  </si>
  <si>
    <t>Ostala regulatorna usklađenja</t>
  </si>
  <si>
    <t>Ukupna regulatorna usklađenja redovnog osnovnog kapitala</t>
  </si>
  <si>
    <t xml:space="preserve">Redovni osnovni kapital </t>
  </si>
  <si>
    <t>Dodatni osnovni kapital: instrumenti</t>
  </si>
  <si>
    <t>Instrumenti kapitala i računi premija na dionice</t>
  </si>
  <si>
    <t xml:space="preserve">     od čega: klasificirani kao kapital u skladu s primjenjivim računovodstvenim standardom</t>
  </si>
  <si>
    <t xml:space="preserve">     od čega: klasificirani kao obveze u skladu s primjenjivim računovodstvenim standardom</t>
  </si>
  <si>
    <t>Iznos stavki koje ispunjavaju uvjete iz članka 484. stavka 4. CRR-a i povezani računi premija na dionice koji se postupno isključuju iz redovnog osnovnog kapitala</t>
  </si>
  <si>
    <t>Iznos stavki koje ispunjavaju uvjete iz članka 494.a stavka 1. CRR-a koje se postupno isključuju iz redovnog osnovnog kapitala</t>
  </si>
  <si>
    <t>Iznos stavki koje ispunjavaju uvjete iz članka 494.b stavka 1. CRR-a koje se postupno isključuju iz redovnog osnovnog kapitala</t>
  </si>
  <si>
    <t xml:space="preserve">Kvalificirani osnovni kapital uključen u konsolidirani dodatni osnovni kapital (uključujući manjinske udjele koji nisu navedeni u retku 5) u izdanju društava kćeri koji drže treće strane </t>
  </si>
  <si>
    <t xml:space="preserve">    od čega: instrumenti u izdanju društava kćeri koji se postupno isključuju </t>
  </si>
  <si>
    <t xml:space="preserve">   Redovni osnovni kapital (AT1) prije regulatornih usklađenja</t>
  </si>
  <si>
    <t>Dodatni osnovni kapital: regulatorna usklađenja</t>
  </si>
  <si>
    <t>Izravna, neizravna i sintetska ulaganja institucije u vlastite instrumente dodatnog osnovnog kapitala (negativan iznos)</t>
  </si>
  <si>
    <t>Izravna, neizravna i sintetska ulaganja u instrumente dodatnog osnovnog kapitala subjekata financijskog sektora ako ti subjekti imaju s institucijom recipročno međusobno ulaganje čiji je cilj umjetno povećati regulatorni kapital institucije (negativan iznos)</t>
  </si>
  <si>
    <t>Izravna, neizravna i sintetska ulaganja u instrumente dodatnog osnovnog kapitala subjekata financijskog sektora ako institucija nema značajno ulaganje u te subjekte (iznos iznad praga od 10 % i umanjeno za prihvatljive kratke pozicije) (negativan iznos)</t>
  </si>
  <si>
    <t>Izravna, neizravna i sintetska ulaganja institucije u instrumente dodatnog osnovnog kapitala subjekata financijskog sektora ako institucija ima značajno ulaganje u te subjekte (umanjeno za prihvatljive kratke pozicije) (negativan iznos)</t>
  </si>
  <si>
    <t>Kvalificirani odbici od dopunskog kapitala koji premašuju stavke dopunskog kapitala institucije (negativan iznos)</t>
  </si>
  <si>
    <t xml:space="preserve">42a </t>
  </si>
  <si>
    <t>Ostala regulatorna usklađenja dodatnog osnovnog kapitala</t>
  </si>
  <si>
    <t>Ukupna regulatorna usklađenja dodatnog osnovnog kapitala (AT1)</t>
  </si>
  <si>
    <t xml:space="preserve">Dodatni osnovni kapital (AT1) </t>
  </si>
  <si>
    <t>Osnovni kapital (T1 = CET1 + AT1)</t>
  </si>
  <si>
    <t>Dopunski kapital (T2): instrumenti</t>
  </si>
  <si>
    <t>Instrumenti kapitala i povezani računi premija na dionice</t>
  </si>
  <si>
    <t>Iznos stavki koje ispunjavaju uvjete iz članka 484. stavka 5. CRR-a i povezani računi premija na dionice koji se postupno isključuju iz dopunskog kapitala kako je opisano u članku 484. stavku 5. CRR-a</t>
  </si>
  <si>
    <t>Iznos stavki koje ispunjavaju uvjete iz članka 494.a stavka 2. CRR-a koje se postupno isključuju iz dopunskog kapitala</t>
  </si>
  <si>
    <t>Iznos stavki koje ispunjavaju uvjete iz članka 494.b stavka 2. CRR-a koje se postupno isključuju iz dopunskog kapitala</t>
  </si>
  <si>
    <t xml:space="preserve">Kvalificirani instrumenti regulatornog kapitala uključeni u konsolidirani dopunski kapital (uključujući manjinske udjele i instrumente dodatnog osnovnog kapitala koji nisu navedeni u retku 5 ili retku 34) u izdanju društava kćeri koje drže treće strane </t>
  </si>
  <si>
    <t xml:space="preserve">   od čega: instrumenti u izdanju društava kćeri koji se postupno ukidaju</t>
  </si>
  <si>
    <t>Ispravci vrijednosti za kreditni rizik</t>
  </si>
  <si>
    <t>Dopunski kapital (T2) prije regulatornih usklađenja</t>
  </si>
  <si>
    <t>Dopunski kapital (T2): regulatorna usklađenja </t>
  </si>
  <si>
    <t>Izravna, neizravna i sintetska ulaganja institucije u vlastite instrumente dopunskog kapitala i podređene kredite (negativan iznos)</t>
  </si>
  <si>
    <t>Izravna, neizravna i sintetska ulaganja u instrumente dopunskog kapitala i podređene kredite subjekata financijskog sektora ako ti subjekti imaju s institucijom recipročno međusobno ulaganje čiji je cilj umjetno povećati regulatorni kapital institucije (negativan iznos)</t>
  </si>
  <si>
    <t xml:space="preserve">Izravna, neizravna i sintetska ulaganja u instrumente dopunskog kapitala i podređene kredite subjekata financijskog sektora ako institucija nema značajno ulaganje u te subjekte (iznos iznad praga od 10 % i umanjeno za prihvatljive kratke pozicije) (negativan iznos)  </t>
  </si>
  <si>
    <t>Izravna, neizravna i sintetska ulaganja institucije u instrumente dopunskog kapitala i podređene kredite subjekata financijskog sektora ako institucija ima značajno ulaganje u te subjekte (umanjeno za prihvatljive kratke pozicije) (negativan iznos)</t>
  </si>
  <si>
    <t>Odbici kvalificiranih prihvatljivih obveza koji premašuju stavke prihvatljivih obveza institucije (negativan iznos)</t>
  </si>
  <si>
    <t>Ostala regulatorna usklađenja dopunskog kapitala</t>
  </si>
  <si>
    <t>Ukupna regulatorna usklađenja dopunskog kapitala</t>
  </si>
  <si>
    <t xml:space="preserve">Dopunski kapital (T2) </t>
  </si>
  <si>
    <t>Ukupni kapital (TC = T1 + T2)</t>
  </si>
  <si>
    <t>Stope kapitala i zahtjevi uključujući zaštitne slojeve </t>
  </si>
  <si>
    <t>Redovni osnovni kapital</t>
  </si>
  <si>
    <t>Ukupni kapital</t>
  </si>
  <si>
    <t>Sveukupni kapitalni zahtjevi institucije za redovni osnovni kapital</t>
  </si>
  <si>
    <t xml:space="preserve">od čega: zaštitni sloj za očuvanje kapitala </t>
  </si>
  <si>
    <t xml:space="preserve">od čega: zahtjev za protuciklički zaštitni sloj kapitala </t>
  </si>
  <si>
    <t xml:space="preserve">od čega: zahtjev za zaštitni sloj za sistemski rizik </t>
  </si>
  <si>
    <t>od čega: zahtjev za zaštitni sloj za globalnu sistemski važnu instituciju (GSV) ili drugu sistemski važnu instituciju (OSV institucija)</t>
  </si>
  <si>
    <t>od čega: dodatni kapitalni zahtjevi za upravljanje rizicima koji nisu rizik prekomjerne financijske poluge</t>
  </si>
  <si>
    <t>Redovni osnovni kapital (kao postotak iznosa izloženosti rizicima) dostupan nakon ispunjenja minimalnih kapitalnih zahtjeva</t>
  </si>
  <si>
    <t>Nacionalni minimumi (ako se razlikuju od onih iz okvira Basel III)</t>
  </si>
  <si>
    <t>Iznosi ispod praga za odbitak (prije ponderiranja rizika) </t>
  </si>
  <si>
    <t xml:space="preserve">Izravna i neizravna ulaganja u regulatorni kapital i prihvatljive obveze subjekata financijskog sektora ako institucija nema značajno ulaganje u te subjekte (iznos ispod praga od 10 % i umanjeno za prihvatljive kratke pozicije)   </t>
  </si>
  <si>
    <t xml:space="preserve">Izravna i neizravna ulaganja institucije u instrumente redovnog osnovnog kapitala subjekata financijskog sektora ako institucija ima značajno ulaganje u te subjekte (iznos ispod praga od 17,65 % i umanjeno za prihvatljive kratke pozicije) </t>
  </si>
  <si>
    <t>Odgođena porezna imovina koja proizlazi iz privremenih razlika (iznos ispod praga od 17,65 %, umanjeno za povezanu poreznu obvezu ako su ispunjeni uvjeti iz članka 38. stavka 3. CRR-a)</t>
  </si>
  <si>
    <t>Primjenjive gornje granice za uključenje rezervacija u dopunski kapital </t>
  </si>
  <si>
    <t>Ispravci vrijednosti za kreditni rizik uključeni u dopunski kapital za izloženosti na koje se primjenjuje standardizirani pristup (prije primjene gornje granice)</t>
  </si>
  <si>
    <t>Gornja granica za uključenje ispravaka vrijednosti za kreditni rizik u dopunski kapital u skladu sa standardiziranim pristupom</t>
  </si>
  <si>
    <t>Ispravci vrijednosti za kreditni rizik uključeni u dopunski kapital za izloženosti na koje se primjenjuje pristup zasnovan na internim rejting-sustavima (prije primjene gornje granice)</t>
  </si>
  <si>
    <t>Gornja granica za uključenje ispravaka vrijednosti za kreditni rizik u dopunski kapital u skladu s pristupom zasnovanim na internim rejting-sustavima</t>
  </si>
  <si>
    <t>Instrumenti kapitala koji se postupno isključuju (primjenjivo samo od 1. siječnja 2014. do 1. siječnja 2022.)</t>
  </si>
  <si>
    <t>Aktualna gornja granica za instrumente redovnog osnovnog kapitala koji se postupno isključuju</t>
  </si>
  <si>
    <t>Iznos isključen iz redovnog osnovnog kapitala zbog gornje granice (višak iznad gornje granice nakon otkupa i dospijeća)</t>
  </si>
  <si>
    <t>Aktualna gornja granica za instrumente dodatnog osnovnog kapitala koji se postupno isključuju</t>
  </si>
  <si>
    <t>Iznos isključen iz dodatnog osnovnog kapitala zbog gornje granice (višak iznad gornje granice nakon otkupa i dospijeća)</t>
  </si>
  <si>
    <t>Aktualna gornja granica za instrumente dopunskog kapitala koji se postupno isključuju</t>
  </si>
  <si>
    <t>Iznos isključen iz dopunskog kapitala zbog gornje granice (višak iznad gornje granice nakon otkupa i dospijeća)</t>
  </si>
  <si>
    <r>
      <t>Izvor na temelju referentnih brojeva/slova u bilanci u skladu s opsegom regulatorne konsolidacije</t>
    </r>
    <r>
      <rPr>
        <sz val="10"/>
        <color theme="1"/>
        <rFont val="Amalia"/>
        <family val="2"/>
        <charset val="238"/>
      </rPr>
      <t> </t>
    </r>
  </si>
  <si>
    <t>Obrazac EU OV1 – Pregled ukupnih iznosa izloženosti ponderiranih rizikom</t>
  </si>
  <si>
    <t>Obrazac EU CCyB1 – Geografska distribucija kreditnih izloženosti relevantnih za izračun protucikličkog zaštitnog sloja</t>
  </si>
  <si>
    <t>Obrazac EU CCyB2 – Iznos protucikličkog zaštitnog sloja kapitala specifičan za instituciju</t>
  </si>
  <si>
    <t>Obrazac EU LR1 – LRSum: Sažetak usklađenosti izloženosti računovodstvene vrijednosti imovine i omjera financijske poluge</t>
  </si>
  <si>
    <t>Obrazac EU LR2 – LRCom: Zajednička objava omjera financijske poluge</t>
  </si>
  <si>
    <t>Obrazac EU LR3 – LRSpl Podjela bilančnih izloženosti (isključujući izvedenice, transakcije financiranja vrijednosnim papirima i izuzete izloženosti)</t>
  </si>
  <si>
    <t>Obrazac EU CR4 – Standardizirani pristup – Izloženosti kreditnom riziku i učinci tehnika smanjenja kreditnog rizika</t>
  </si>
  <si>
    <t>Obrazac EU CR5 – Standardizirani pristup</t>
  </si>
  <si>
    <t>Obrazac EU CCR1 – Analiza izloženosti kreditnom riziku druge ugovorne strane prema pristupu</t>
  </si>
  <si>
    <t>Obrazac EU-SEC3 – Sekuritizacijske izloženosti u knjizi pozicija kojima se ne trguje i povezani regulatorni kapitalni zahtjevi – institucija djeluje kao inicijator ili sponzor</t>
  </si>
  <si>
    <t>Obrazac EU AE2 – Primljeni kolaterali i izdani vlastiti dužnički vrijednosni papiri</t>
  </si>
  <si>
    <t>Kategorija rizika</t>
  </si>
  <si>
    <t>Dodatna vrijednosna usklađenja na razini kategorije – Nesigurnost vrednovanja</t>
  </si>
  <si>
    <t>Ukupna dodatna vrijednosna usklađenja na razini kategorije nakon primjene diversifikacije</t>
  </si>
  <si>
    <t>Dodatna vrijednosna usklađenja na razini kategorije</t>
  </si>
  <si>
    <t>Rizik vlasničkih instrumenata</t>
  </si>
  <si>
    <t>Kamatni rizik</t>
  </si>
  <si>
    <t>Tečajni rizik</t>
  </si>
  <si>
    <t>Kreditni rizik</t>
  </si>
  <si>
    <t>Robni rizik</t>
  </si>
  <si>
    <t>Dodatna vrijednosna usklađenja za nerealizirane kreditne raspone</t>
  </si>
  <si>
    <t>Dodatna vrijednosna usklađenja za troškove ulaganja i financiranja</t>
  </si>
  <si>
    <t>Od čega: ukupna dodatna vrijednosna usklađenja u skladu s osnovnim pristupom u knjizi pozicija kojima se trguje</t>
  </si>
  <si>
    <t>Od čega: ukupna dodatna vrijednosna usklađenja u skladu s osnovnim pristupom u knjizi pozicija kojima se ne trguje</t>
  </si>
  <si>
    <t>Neizvjesnost tržišnih cijena</t>
  </si>
  <si>
    <t>Troškovi zatvaranja pozicija</t>
  </si>
  <si>
    <t>Koncentracija pozicija</t>
  </si>
  <si>
    <t>Ranije zatvaranje pozicija</t>
  </si>
  <si>
    <t>Rizik modela</t>
  </si>
  <si>
    <t>Operativni rizik</t>
  </si>
  <si>
    <t>Budući administrativni troškovi</t>
  </si>
  <si>
    <t>Ukupna dodatna vrijednosna usklađenja</t>
  </si>
  <si>
    <t>Obrazac EU KM1 – Obrazac za ključne pokazatelje</t>
  </si>
  <si>
    <t>Dostupni regulatorni kapital (iznosi)</t>
  </si>
  <si>
    <t xml:space="preserve">Redovni osnovni kapital (CET1) </t>
  </si>
  <si>
    <t xml:space="preserve">Osnovni kapital </t>
  </si>
  <si>
    <t xml:space="preserve">Ukupni kapital </t>
  </si>
  <si>
    <t>Iznosi izloženosti ponderirani rizikom</t>
  </si>
  <si>
    <t>Stope kapitala (izražene u postotku iznosa izloženosti ponderiranog rizikom)</t>
  </si>
  <si>
    <t>Stopa redovnog osnovnog kapitala (%)</t>
  </si>
  <si>
    <t>Stopa osnovnog kapitala (%)</t>
  </si>
  <si>
    <t>Stopa ukupnog kapitala (%)</t>
  </si>
  <si>
    <t>Dodatni kapitalni zahtjevi za upravljanje rizicima koji nisu rizik prekomjerne financijske poluge (u postotku iznosa izloženosti ponderiranog rizikom)</t>
  </si>
  <si>
    <t xml:space="preserve">Dodatni kapitalni zahtjevi za upravljanje rizicima koji nisu rizik prekomjerne financijske poluge (%) </t>
  </si>
  <si>
    <t>EU 7e</t>
  </si>
  <si>
    <t xml:space="preserve">     od čega: koji se sastoji od redovnog osnovnog kapitala (postotni bodovi)</t>
  </si>
  <si>
    <t>EU 7f</t>
  </si>
  <si>
    <t xml:space="preserve">     od čega: koji se sastoji od osnovnog kapitala (postotni bodovi)</t>
  </si>
  <si>
    <t>EU 7g</t>
  </si>
  <si>
    <t>Ukupni kapitalni zahtjevi u okviru SREP-a (%)</t>
  </si>
  <si>
    <t>Zahtjev za kombinirani zaštitni sloj i sveukupni kapitalni zahtjev (u postotku iznosa izloženosti ponderiranog rizikom)</t>
  </si>
  <si>
    <t>Zaštitni sloj za očuvanje kapitala (%)</t>
  </si>
  <si>
    <t>Zaštitni sloj za očuvanje kapitala zbog makrobonitetnog ili sistemskog rizika utvrđenog na razini države članice (%)</t>
  </si>
  <si>
    <t>Protuciklički zaštitni sloj kapitala specifičan za instituciju (%)</t>
  </si>
  <si>
    <t>Zaštitni sloj za sistemski rizik (%)</t>
  </si>
  <si>
    <t>Zaštitni sloj za globalnu sistemski važnu instituciju (%)</t>
  </si>
  <si>
    <t>Zaštitni sloj za ostale sistemski važne institucije (%)</t>
  </si>
  <si>
    <t>Zahtjev za kombinirani zaštitni sloj (%)</t>
  </si>
  <si>
    <t>Sveukupni kapitalni zahtjevi (%)</t>
  </si>
  <si>
    <t>Dostupni redovni osnovni kapital nakon ukupnih kapitalnih zahtjeva u okviru SREP-a (%)</t>
  </si>
  <si>
    <t>Mjera ukupne izloženosti</t>
  </si>
  <si>
    <t>Dodatni kapitalni zahtjevi za upravljanje rizikom prekomjerne financijske poluge (u postotku mjere ukupne izloženosti)</t>
  </si>
  <si>
    <t>Ukupni zahtjevi za omjer financijske poluge u okviru SREP-a (%)</t>
  </si>
  <si>
    <t>Zahtjev za zaštitni sloj omjera financijske poluge i sveukupni zahtjev za omjer financijske poluge (u postotku mjere ukupne izloženosti)</t>
  </si>
  <si>
    <t>Koeficijent likvidnosne pokrivenosti</t>
  </si>
  <si>
    <t>Ukupna likvidna imovina visoke kvalitete (HQLA) (ponderirana vrijednost – prosjek)</t>
  </si>
  <si>
    <t xml:space="preserve">Novčani odljev – Ukupna ponderirana vrijednost </t>
  </si>
  <si>
    <t xml:space="preserve">Novčani priljev – Ukupna ponderirana vrijednost </t>
  </si>
  <si>
    <t>Ukupni neto novčani odljev (usklađena vrijednost)</t>
  </si>
  <si>
    <t>Koeficijent likvidnosne pokrivenosti (%)</t>
  </si>
  <si>
    <t>Omjer neto stabilnih izvora financiranja</t>
  </si>
  <si>
    <t>Ukupni zahtijevani stabilni izvori financiranja</t>
  </si>
  <si>
    <t>Akumulirani djelomični otpisi</t>
  </si>
  <si>
    <t>Primljeni kolaterali i primljena financijska jamstva</t>
  </si>
  <si>
    <t>Prihodonosne izloženosti – Akumulirana umanjenja vrijednosti i rezervacije</t>
  </si>
  <si>
    <t xml:space="preserve">Neprihodonosne izloženosti – Akumulirana umanjenja vrijednosti, akumulirane negativne promjene fer vrijednosti zbog kreditnog rizika i rezervacija </t>
  </si>
  <si>
    <t>Po prihodonosnim izloženostima</t>
  </si>
  <si>
    <t>Po neprihodonosnim izloženostima</t>
  </si>
  <si>
    <t>od čega:
faza 1</t>
  </si>
  <si>
    <t>od čega:
faza 2</t>
  </si>
  <si>
    <t>od čega: MSP</t>
  </si>
  <si>
    <t>EU CR2: Promjene stanja neprihodonosnih kredita i predujmova</t>
  </si>
  <si>
    <t xml:space="preserve">Bruto knjigovodstvena vrijednost    </t>
  </si>
  <si>
    <t>Početno stanje neprihodonosnih kredita i predujmova</t>
  </si>
  <si>
    <t>Priljevi u neprihodonosne portfelje</t>
  </si>
  <si>
    <t>Odljevi iz neprihodonosnih portfelja</t>
  </si>
  <si>
    <t>Odljev s osnove otpisa</t>
  </si>
  <si>
    <t>Odljev s druge osnove</t>
  </si>
  <si>
    <t>Završno stanje neprihodonosnih kredita i predujmova</t>
  </si>
  <si>
    <t>EU CR3 – Pregled tehnika smanjenja kreditnog rizika:  Objava informacija o primijenjenim tehnikama smanjenja kreditnog rizika</t>
  </si>
  <si>
    <t>Osigurana bruto knjigovodstvena vrijednost</t>
  </si>
  <si>
    <t xml:space="preserve">Neosigurana bruto knjigovodstvena vrijednost </t>
  </si>
  <si>
    <t xml:space="preserve">od čega osigurano kolateralom </t>
  </si>
  <si>
    <t>od čega osigurano financijskim jamstvima</t>
  </si>
  <si>
    <t>od čega osigurano kreditnim izvedenicama</t>
  </si>
  <si>
    <t xml:space="preserve">Dužnički vrijednosni papiri </t>
  </si>
  <si>
    <t xml:space="preserve">     od čega neprihodonosne izloženosti</t>
  </si>
  <si>
    <t xml:space="preserve">    od čega u statusu neispunjavanja obveza</t>
  </si>
  <si>
    <t>Obrazac EU CR1: Prihodonosne i neprihodonosne izloženosti i povezane rezervacije</t>
  </si>
  <si>
    <t>Obrazac EU CC2 – Usklađenje regulatornog kapitala i bilance u revidiranim financijskim izvješćima</t>
  </si>
  <si>
    <t>Bilanca objavljena u financijskim izvješćima</t>
  </si>
  <si>
    <t>U skladu s opsegom regulatorne konsolidacije</t>
  </si>
  <si>
    <t xml:space="preserve">Referentni dokument
</t>
  </si>
  <si>
    <t>Stanje na 31.12.2024</t>
  </si>
  <si>
    <r>
      <t xml:space="preserve">Imovina – </t>
    </r>
    <r>
      <rPr>
        <b/>
        <i/>
        <sz val="10"/>
        <color rgb="FF000000"/>
        <rFont val="Amalia"/>
        <family val="2"/>
        <charset val="238"/>
      </rPr>
      <t>Raščlamba prema kategorijama imovine u skladu s bilancom u objavljenim financijskim izvješćima</t>
    </r>
  </si>
  <si>
    <t>Novac i računi kod banaka</t>
  </si>
  <si>
    <t>Financijska imovina po fer vrijednosti kroz dobit ili gubitak</t>
  </si>
  <si>
    <t>Izvedenice - računovodstvo zaštite</t>
  </si>
  <si>
    <t>Plasmani i zajmovi drugim bankama</t>
  </si>
  <si>
    <t xml:space="preserve">Zajmovi komitentima </t>
  </si>
  <si>
    <t>Ulagačke vrijednosnice mjerene po amortiziranom trošku</t>
  </si>
  <si>
    <t>Ulagačke vrijednosnice po fer vrijednosti kroz sveobuhvatnu dobit</t>
  </si>
  <si>
    <t>Ulaganja u ovisna društva</t>
  </si>
  <si>
    <t>Nekretnine i oprema</t>
  </si>
  <si>
    <t>Ulaganja u nekretnine</t>
  </si>
  <si>
    <t>Nekretnine i oprema u sklopu operatvnog najma</t>
  </si>
  <si>
    <t>Imovina s pravom uporabe</t>
  </si>
  <si>
    <t>Nematerijalna imovina</t>
  </si>
  <si>
    <t>Imovina namijenjena prodaji</t>
  </si>
  <si>
    <t>Odgođena porezna imovina</t>
  </si>
  <si>
    <t>Ukupna imovina</t>
  </si>
  <si>
    <t>Referentni dokument</t>
  </si>
  <si>
    <r>
      <t xml:space="preserve">Obveze – </t>
    </r>
    <r>
      <rPr>
        <b/>
        <i/>
        <sz val="10"/>
        <color rgb="FF000000"/>
        <rFont val="Amalia"/>
        <family val="2"/>
        <charset val="238"/>
      </rPr>
      <t>Raščlamba prema kategorijama obveza u skladu s bilancom u objavljenim financijskim izvješćima</t>
    </r>
  </si>
  <si>
    <t>Financijske obveze po fer vrijednosti kroz račun dobiti i  gubitka</t>
  </si>
  <si>
    <t>Depoziti banaka</t>
  </si>
  <si>
    <t>Depoziti društava i ostalih sličnih subjekata</t>
  </si>
  <si>
    <t>Uzeti zajmovi</t>
  </si>
  <si>
    <t>Izdani dužnički vrijednosni papiri</t>
  </si>
  <si>
    <t>Rezervacije za obveze i troškove</t>
  </si>
  <si>
    <t>Obveze za porez na dobit</t>
  </si>
  <si>
    <t>Obveza po najmu</t>
  </si>
  <si>
    <t>Ostale obveze</t>
  </si>
  <si>
    <t>Tehničke pričuve za mirovinsko osiguranje</t>
  </si>
  <si>
    <t>Podređene obveze</t>
  </si>
  <si>
    <t>Ukupne obveze</t>
  </si>
  <si>
    <t>Dionički kapital</t>
  </si>
  <si>
    <t>Premija na emitirane dionice</t>
  </si>
  <si>
    <t>Dodatni osnovni kapital</t>
  </si>
  <si>
    <t>Kapitalna rezerva</t>
  </si>
  <si>
    <t>Zakonska rezerva</t>
  </si>
  <si>
    <t>Rezerva fer vrijednosti</t>
  </si>
  <si>
    <t>Zadržana dobit</t>
  </si>
  <si>
    <t>Dobit tekuće godine</t>
  </si>
  <si>
    <t>Ukupni dionički kapital</t>
  </si>
  <si>
    <t>Tablica 1. Kvalitativne informacije o okolišnom riziku</t>
  </si>
  <si>
    <t>u skladu s člankom 449.a CRR-a</t>
  </si>
  <si>
    <t>Broj retka</t>
  </si>
  <si>
    <t>Kvalitativne informacije</t>
  </si>
  <si>
    <t>Poslovna strategija i procesi</t>
  </si>
  <si>
    <t>Poslovna strategija institucije za uključivanje okolišnih čimbenika i rizika, kojom se uzima u obzir utjecaj okolišnih čimbenika i rizika na poslovno okruženje, poslovni model, strategiju i financijsko planiranje institucije</t>
  </si>
  <si>
    <t>str.46</t>
  </si>
  <si>
    <t>Sustav interne kontrole</t>
  </si>
  <si>
    <t>str.55</t>
  </si>
  <si>
    <t>Okvir rizika</t>
  </si>
  <si>
    <t>str.58</t>
  </si>
  <si>
    <t>Strategija održivosti</t>
  </si>
  <si>
    <t>str.60</t>
  </si>
  <si>
    <t>Poslovna strategija Grupe u području klime i okoliša</t>
  </si>
  <si>
    <t>E1-2: Politike povezane s ublažavanjem klimatskih promjena i prilagodbom
tim promjenama</t>
  </si>
  <si>
    <t>str.261</t>
  </si>
  <si>
    <t>ESG pravilnik</t>
  </si>
  <si>
    <t>str.266</t>
  </si>
  <si>
    <t xml:space="preserve">Retail bankarstvo </t>
  </si>
  <si>
    <t>str.267</t>
  </si>
  <si>
    <t>Sprječavanje manipulativnog zelenog marketinga (greenwashing) i negativnih ESG učinaka</t>
  </si>
  <si>
    <t>str.269</t>
  </si>
  <si>
    <t>E1-4: Ciljne vrijednosti povezane s ublažavanjem klimatskih promjena i
prilagodbom tim promjenama</t>
  </si>
  <si>
    <t>str.278</t>
  </si>
  <si>
    <t>Lanac vrijednosti</t>
  </si>
  <si>
    <t>str.285</t>
  </si>
  <si>
    <t>Kodeks ponašanja</t>
  </si>
  <si>
    <t>str.321</t>
  </si>
  <si>
    <t>S4-1: Politike za potrošače i krajnje korisnike</t>
  </si>
  <si>
    <t>Ciljevi i ograničenja procjene i otklanjanja okolišnog rizika u kratkoročnom, srednjoročnom i dugoročnom razdoblju te procjena rezultata u odnosu na te ciljeve i ograničenja, uključujući informacije usmjerene na budućnost o osmišljavanju poslovne strategije i procesa</t>
  </si>
  <si>
    <t>str.59</t>
  </si>
  <si>
    <t>Temeljna područja djelovanja u okviru strategije održivosti Grupe</t>
  </si>
  <si>
    <t>Postojeće aktivnosti ulaganja i (budući) ciljevi ulaganja usmjereni na okolišne ciljeve i djelatnosti koje su u skladu s taksonomijom EU-a</t>
  </si>
  <si>
    <t>Politike i postupci povezani s izravnom i neizravnom suradnjom s novim ili postojećim drugim ugovornim stranama na njihovim strategijama za ublažavanje i smanjivanje okolišnih rizika</t>
  </si>
  <si>
    <t>str.56</t>
  </si>
  <si>
    <t>Procesi upravljanja rizicima i korporativno upravljanje</t>
  </si>
  <si>
    <t>str.340</t>
  </si>
  <si>
    <t>Upravljanje</t>
  </si>
  <si>
    <t>Odgovornosti upravljačkog tijela za uspostavljanje okvira za rizike, nadzor i upravljanje provedbom ciljeva, strategije i politika u kontekstu upravljanja okolišnim rizicima, obuhvaćajući odgovarajuće kanale za prijenos</t>
  </si>
  <si>
    <t>str.42</t>
  </si>
  <si>
    <t>GOV-1: Uloga administrativnih, upravljačkih i nadzornih tijela</t>
  </si>
  <si>
    <t>str.49</t>
  </si>
  <si>
    <t>GOV-2: Informacije koje se dostavljaju administrativnim, upravljačkim i
nadzornim tijelima poduzeća i čimbenici održivosti kojima se bave ta tijela</t>
  </si>
  <si>
    <t>str.258</t>
  </si>
  <si>
    <t>Uključivanje kratkoročnih, srednjoročnih i dugoročnih učinaka okolišnih čimbenika i rizika koje provodi upravljačko tijelo te organizacijska struktura u okviru poslovnih linija i funkcija unutarnje kontrole</t>
  </si>
  <si>
    <t>str.54</t>
  </si>
  <si>
    <t>GOV-5: Upravljanje rizicima i unutarnje kontrole izvještavanja o održivosti</t>
  </si>
  <si>
    <t>Uključivanje mjera za upravljanje okolišnim čimbenicima i rizicima u okviru unutarnjih mehanizama upravljanja, uključujući ulogu odborâ, raspodjelu zadaća i odgovornosti te sustav povratnih informacija od upravljanja rizicima do upravljačkog tijela, obuhvaćajući odgovarajuće kanale za prijenos</t>
  </si>
  <si>
    <t>Rizici za okoliš</t>
  </si>
  <si>
    <t>str.288</t>
  </si>
  <si>
    <t>Upravljanje učinkom</t>
  </si>
  <si>
    <t>G1 Poslovno ponašanje</t>
  </si>
  <si>
    <t>Linije izvješćivanja i učestalost izvješćivanja koje se odnose na okolišni rizik</t>
  </si>
  <si>
    <t>Usklađivanje politike primitaka s ciljevima institucije koji se odnose na okolišni rizik</t>
  </si>
  <si>
    <t>str.51</t>
  </si>
  <si>
    <t>GOV-3: Uključivanje rezultata povezanih s održivošću u programe poticaja</t>
  </si>
  <si>
    <t>Upravljanje rizicima</t>
  </si>
  <si>
    <t>Uključivanje kratkoročnih, srednjoročnih i dugoročnih učinaka okolišnih čimbenika i rizika u okvir za rizike</t>
  </si>
  <si>
    <t>Definicije, metodologije i međunarodni standardi na kojima se temelji okvir za upravljanje okolišnim rizikom</t>
  </si>
  <si>
    <t>Postupci za utvrđivanje, mjerenje i praćenje djelatnosti i izloženosti (i, prema potrebi, kolaterala) koji su osjetljivi na okolišne rizike, obuhvaćajući odgovarajuće kanale za prijenos</t>
  </si>
  <si>
    <t>str.74</t>
  </si>
  <si>
    <t>IRO-1: Opis postupka za utvrđivanje i procjenu značajnih učinaka, rizika i
prilika</t>
  </si>
  <si>
    <t>str.78</t>
  </si>
  <si>
    <t>Procjena značajnosti rizika povezanih s klimom i okolišem</t>
  </si>
  <si>
    <t>str.81</t>
  </si>
  <si>
    <t>Rezultati procjene rizika povezanih s klimom</t>
  </si>
  <si>
    <t>Aktivnosti, obveze i izloženosti kojima se pridonosi ublažavanju okolišnih rizika</t>
  </si>
  <si>
    <t>str.263</t>
  </si>
  <si>
    <t>E1-3: Mjere i resursi povezani s klimatskim politikama</t>
  </si>
  <si>
    <t>Sprječavanje manipulativnog zelenog marketinga (greenwashing) i negativnih ESG učinaka; Stručna procjena ESG učinaka</t>
  </si>
  <si>
    <t>str.277</t>
  </si>
  <si>
    <t>E4-3: Mjere i resursi za bioraznolikost i ekosustave</t>
  </si>
  <si>
    <t>E5-2: Mjere i resursi povezani s korištenjem resursa i kružnim
gospodarstvom</t>
  </si>
  <si>
    <t>Provedba alata za utvrđivanje i mjerenje okolišnih rizika te upravljanje tim rizicima</t>
  </si>
  <si>
    <t>Rezultati i ishod primjene alata za upravljanje rizicima i procijenjeni učinak okolišnog rizika na profil rizika kapitala i likvidnosnog rizika</t>
  </si>
  <si>
    <t>Identifikacija ESG rizika</t>
  </si>
  <si>
    <t>Dostupnost, kvaliteta i točnost podataka te nastojanja da se poboljšaju ti aspekti</t>
  </si>
  <si>
    <t>str.41</t>
  </si>
  <si>
    <t>Opis uspostavljenih ograničenja okolišnih rizika (kao pokretača bonitetnih rizika) te aktiviranje eskalacije i isključenja u slučaju kršenja tih ograničenja</t>
  </si>
  <si>
    <t>Opis veze (kanali za prijenos) između okolišnih rizika i kreditnog rizika, likvidnosnog rizika i rizika za izvore financiranja, tržišnog rizika, operativnog rizika i reputacijskog rizika unutar okvira za upravljanje rizicima</t>
  </si>
  <si>
    <t>Tablica 2. – Kvalitativne informacije o društvenom riziku</t>
  </si>
  <si>
    <t>Prilagodba poslovne strategije institucije za uključivanje društvenih čimbenika i rizika, kojom se uzima u obzir utjecaj društvenog rizika na poslovno okruženje, poslovni model, strategiju i financijsko planiranje institucije</t>
  </si>
  <si>
    <t>Poslovna strategija Grupe u području klime i okoliša; Segment poslovanja s korporativnim i institucionalnim klijentima</t>
  </si>
  <si>
    <t>str.61</t>
  </si>
  <si>
    <t>Retail segment - Poslovanje s građanima</t>
  </si>
  <si>
    <t>str.303</t>
  </si>
  <si>
    <t>S2-1: Politike povezane s radnicima u lancu vrijednosti</t>
  </si>
  <si>
    <t>str.311</t>
  </si>
  <si>
    <t>S3-1: Politike za pogođene zajednice</t>
  </si>
  <si>
    <t>Ciljevi i ograničenja procjene i otklanjanja društvenog rizika u kratkoročnom, srednjoročnom i dugoročnom razdoblju te procjena rezultata u odnosu na te ciljeve i ograničenja, uključujući informacije usmjerene na budućnost pri osmišljavanju poslovne strategije i procesa</t>
  </si>
  <si>
    <t>str.68</t>
  </si>
  <si>
    <t>SBM-3: Značajni učinci, rizici i prilike te njihova interakcija sa strategijom i
poslovnim modelom</t>
  </si>
  <si>
    <t>str.297</t>
  </si>
  <si>
    <t>S1-5: Ciljne vrijednosti povezane s upravljanjem značajnim negativnim
učincima, poticanjem pozitivnih učinaka i upravljanjem značajnim rizicima
i prilikama</t>
  </si>
  <si>
    <t>str.309</t>
  </si>
  <si>
    <t>S2-5: Ciljne vrijednosti za upravljanje značajnim negativnim učincima,
poticanje pozitivnih učinaka i upravljanje značajnim rizicima i prilikama</t>
  </si>
  <si>
    <t>str.315</t>
  </si>
  <si>
    <t>S3-5: Ciljne vrijednosti za upravljanje značajnim negativnim učincima,
poticanje pozitivnih učinaka i upravljanje značajnim rizicima i prilikama</t>
  </si>
  <si>
    <t>str.337</t>
  </si>
  <si>
    <t>S4-5: Ciljne vrijednosti za upravljanje značajnim negativnim učincima,
poticanje pozitivnih učinaka i upravljanje značajnim rizicima i prilikama</t>
  </si>
  <si>
    <t>Politike i postupci povezani s izravnom ili neizravnom suradnjom s novim ili postojećim drugim ugovornim stranama na njihovim strategijama za ublažavanje i smanjivanje društveno štetnih djelatnosti</t>
  </si>
  <si>
    <t>str.57</t>
  </si>
  <si>
    <t>Pristupi upravljanja, povezani rizik i prilike</t>
  </si>
  <si>
    <t>Odgovornosti upravljačkog tijela za uspostavljanje okvira za rizike, nadzor i upravljanje provedbom ciljeva, strategije i politika u kontekstu upravljanja društvenim rizicima, obuhvaćajući pristupe drugih ugovornih strana:</t>
  </si>
  <si>
    <t>Društveni i upravljački rizici; Procesi upravljanja rizicima i korporativno upravljanje</t>
  </si>
  <si>
    <t>str.316</t>
  </si>
  <si>
    <t>ESRS 2 SBM-3: Značajni učinci, rizici i prilike te njihova interakcija sa
strategijom i poslovnim modelom</t>
  </si>
  <si>
    <t>djelatnostima koje su usmjerene prema zajednici i društvu</t>
  </si>
  <si>
    <t>odnosu prema zaposlenicima i standardima rada</t>
  </si>
  <si>
    <t>zaštiti potrošača i odgovornosti proizvođača</t>
  </si>
  <si>
    <t>ljudskim pravima</t>
  </si>
  <si>
    <t>Uključivanje mjera za upravljanje društvenim čimbenicima i rizicima u okviru unutarnjih mehanizama upravljanja, uključujući ulogu odborâ, raspodjelu zadaća i odgovornosti te sustav povratnih informacija od upravljanja rizicima do upravljačkog tijela</t>
  </si>
  <si>
    <t>Društveni i upravljački rizici</t>
  </si>
  <si>
    <t>Linije izvješćivanja i učestalost izvješćivanja koje se odnose na društveni rizik</t>
  </si>
  <si>
    <t>str.295</t>
  </si>
  <si>
    <t>Uključivanje zaposlenika</t>
  </si>
  <si>
    <t>Usklađivanje politike primitaka s ciljevima institucije koji se odnose na društveni rizik</t>
  </si>
  <si>
    <t>Definicije, metodologije i međunarodni standardi na kojima se temelji okvir za upravljanje društvenim rizikom</t>
  </si>
  <si>
    <t>str.38</t>
  </si>
  <si>
    <t>BP-1: Opća osnova za sastavljanje izjave o održivosti</t>
  </si>
  <si>
    <t>Postupci za utvrđivanje, mjerenje i praćenje djelatnosti i izloženosti (te, prema potrebi, kolaterala) koje su osjetljive na društveni rizik, obuhvaćajući odgovarajuće kanale za prijenos</t>
  </si>
  <si>
    <t>str.291</t>
  </si>
  <si>
    <t>S1-2: Postupci za suradnju s vlastitom radnom snagom i predstavnicima
radnika u vezi s učincima</t>
  </si>
  <si>
    <t>str.292</t>
  </si>
  <si>
    <t>S1-3: Postupci za sanaciju negativnih učinaka i kanali kojima vlastita
radna snaga može izraziti zabrinutost</t>
  </si>
  <si>
    <t>Politika o ljudskim pravima</t>
  </si>
  <si>
    <t>str.306</t>
  </si>
  <si>
    <t>S2-2: Postupci za suradnju s radnicima u lancu vrijednosti u vezi s učincima</t>
  </si>
  <si>
    <t>S2-3: Postupci za sanaciju negativnih učinaka i kanali kojima radnici u
lancu vrijednosti mogu izraziti zabrinutost</t>
  </si>
  <si>
    <t>str.307</t>
  </si>
  <si>
    <t>S2-4: Poduzimanje mjera za značajne učinke na radnike u lancu
vrijednosti, pristupi upravljanju značajnim rizicima i ostvarivanjem
značajnih prilika povezanih s radnicima u lancu vrijednosti te
djelotvornost te mjere</t>
  </si>
  <si>
    <t>Politike isključenja</t>
  </si>
  <si>
    <t>Aktivnosti, obveze i imovina kojima se doprinosi ublažavanju društvenog rizika</t>
  </si>
  <si>
    <t>str.293</t>
  </si>
  <si>
    <t>S1-4: Poduzimanje mjera za značajne učinke na vlastitu radnu snagu,
pristupi upravljanju značajnim rizicima i ostvarivanje značajnih prilika
povezanih s vlastitom radnom snagom te djelotvornost tih mjera</t>
  </si>
  <si>
    <t>Kodeks ponašanja RBI-a</t>
  </si>
  <si>
    <t>str.314</t>
  </si>
  <si>
    <t>S3-4: Poduzimanje mjera za značajne učinke na pogođene zajednice
pristupi upravljanju značajnim rizicima i ostvarivanje značajnih prilika
povezanih s pogođenim zajednicama te djelotvornost tih mjera</t>
  </si>
  <si>
    <t>str.334</t>
  </si>
  <si>
    <t>S4-4: Poduzimanje mjera za značajne učinke na potrošače i krajnje
korisnike, pristupi upravljanju značajnim rizicima i ostvarivanje značajnih
prilika povezanih s potrošačima i krajnjim korisnicima, te djelotvornost tih
mjera</t>
  </si>
  <si>
    <t>str.341</t>
  </si>
  <si>
    <t>Ljudska prava</t>
  </si>
  <si>
    <t>Provedba alata za utvrđivanje društvenog rizika i upravljanje tim rizikom</t>
  </si>
  <si>
    <t>str.308</t>
  </si>
  <si>
    <t>ESG rejting države</t>
  </si>
  <si>
    <t>Opis uvođenja ograničenja društvenog rizika i situacija koje zahtijevaju eskalaciju i isključenje u slučaju kršenja tih ograničenja</t>
  </si>
  <si>
    <t>Opis veze (kanali za prijenos) između društvenih rizika i kreditnog rizika, likvidnosnog rizika i rizika za izvore financiranja, tržišnog rizika, operativnog rizika i reputacijskog rizika unutar okvira za upravljanje rizicima</t>
  </si>
  <si>
    <t>Tablica 3. Kvalitativne informacije o upravljačkom riziku</t>
  </si>
  <si>
    <t>Uključivanje rezultata upravljanja druge ugovorne strane u upravljačke mehanizme institucije, uključujući odbore najvišeg upravljačkog tijela te odbore odgovorne za donošenje odluka o ekonomskim, okolišnim i društvenim temama</t>
  </si>
  <si>
    <t>Uzimanje u obzir uloge najvišeg upravljačkog tijela druge ugovorne strane u nefinancijskom izvješćivanju</t>
  </si>
  <si>
    <t>Uključivanje rezultata upravljanja drugih ugovornih strana u upravljačke mehanizme institucije, uključujući:</t>
  </si>
  <si>
    <t>str.343</t>
  </si>
  <si>
    <t>Obuka i podizanje svijesti</t>
  </si>
  <si>
    <t>etičke aspekte</t>
  </si>
  <si>
    <t>strategiju i upravljanje rizicima</t>
  </si>
  <si>
    <t>uključivost</t>
  </si>
  <si>
    <t>transparentnost</t>
  </si>
  <si>
    <t>upravljanje sukobom interesa</t>
  </si>
  <si>
    <t>internu komunikaciju o ključnim pitanjima</t>
  </si>
  <si>
    <t>Uključivanje rezultata upravljanja drugih ugovornih strana u mehanizme institucije za upravljanje rizicima, uključujući:</t>
  </si>
  <si>
    <t>Redovni osnovni kapital (CET1)</t>
  </si>
  <si>
    <t>Dodatni osnovni kapital (AT1)</t>
  </si>
  <si>
    <t>Prazno polje u EU-u</t>
  </si>
  <si>
    <t>Dopunski kapital (T2)</t>
  </si>
  <si>
    <t xml:space="preserve">Regulatorni kapital za potrebe članka 92.a Uredbe (EU) br. 575/2013 i članka 45. Direktive 2014/59/EU. </t>
  </si>
  <si>
    <t>Instrumenti prihvatljivih obveza podređenih isključenim obvezama (ne nastavljaju se priznavati) koje su izdali drugi subjekti iz sanacijske grupe</t>
  </si>
  <si>
    <t>Instrumenti prihvatljivih obveza podređenih isključenim obvezama (podređene, nastavljaju se priznavati) izdanima prije 27. lipnja 2019.</t>
  </si>
  <si>
    <t>Instrumenti dopunskog kapitala čiji je preostali rok do dospijeća najmanje godinu dana, u mjeri u kojoj se ne smatraju stavkama dopunskog kapitala</t>
  </si>
  <si>
    <t>Prihvatljive obveze koje nisu podređene isključenim obvezama izdanima prije 27. lipnja 2019. (prije primjene ograničenja)</t>
  </si>
  <si>
    <t xml:space="preserve">Iznos nepodređenih instrumenata prihvatljivih obveza, ako je primjenjivo nakon primjene članka 72.b stavka 3. CRR-a </t>
  </si>
  <si>
    <t>Stavke prihvatljivih obveza prije usklađenja</t>
  </si>
  <si>
    <t>Od čega stavke podređenih obveza</t>
  </si>
  <si>
    <t>Stavke regulatornog kapitala i prihvatljivih obveza prije usklađenja</t>
  </si>
  <si>
    <t>(Odbitak izloženosti između sanacijskih grupa na koje se primjenjuje strategija s višestrukim točkama pristupanja (MPE))</t>
  </si>
  <si>
    <t>(Odbici ulaganja u druge instrumente prihvatljivih obveza)</t>
  </si>
  <si>
    <t>Regulatorni kapital i prihvatljive obveze nakon usklađenja</t>
  </si>
  <si>
    <t>Od čega: regulatorni kapital i podređene obveze</t>
  </si>
  <si>
    <t>Ukupni iznos izloženosti riziku (TREA)</t>
  </si>
  <si>
    <t>Regulatorni kapital i prihvatljive obveze kao postotak iznosa TREA</t>
  </si>
  <si>
    <t>Od čega regulatorni kapital i podređene obveze</t>
  </si>
  <si>
    <t>Regulatorni kapital i prihvatljive obveze kao postotak mjere ukupne izloženosti</t>
  </si>
  <si>
    <t>Redovni osnovni kapital (kao postotak iznosa TREA) dostupan nakon ispunjenja zahtjeva za sanacijsku grupu</t>
  </si>
  <si>
    <t xml:space="preserve">Zahtjev za kombinirani zaštitni sloj specifičan za instituciju </t>
  </si>
  <si>
    <t xml:space="preserve">Od čega zahtjev za zaštitni sloj za očuvanje kapitala </t>
  </si>
  <si>
    <t xml:space="preserve">Od čega zahtjev za protuciklički zaštitni sloj </t>
  </si>
  <si>
    <t xml:space="preserve">Od čega zahtjev za zaštitni sloj za sistemski rizik </t>
  </si>
  <si>
    <t>Od čega zaštitni sloj za globalne sistemski važne institucije (GSV institucije) ili ostale sistemski važne institucije (OSV institucije)</t>
  </si>
  <si>
    <t>Ukupni iznos isključenih obveza iz članka 72.a stavka 2. Uredbe (EU) br. 575/2013</t>
  </si>
  <si>
    <t>Red prvenstva u postupku u slučaju insolventnosti</t>
  </si>
  <si>
    <t>(Najniži stupanj podređenosti)</t>
  </si>
  <si>
    <t>(Najviši stupanj nadređenosti)</t>
  </si>
  <si>
    <t>Od čega preostali rok do dospijeća od 1 do 2 godine</t>
  </si>
  <si>
    <t>Od čega preostali rok do dospijeća od 2 do 5 godina</t>
  </si>
  <si>
    <t>Od čega preostali rok do dospijeća od 5 do 10 godina</t>
  </si>
  <si>
    <t>Od čega preostali rok do dospijeća 10 ili više godina, ali isključujući vrijednosne papire bez dospijeća</t>
  </si>
  <si>
    <t>Od čega vrijednosni papiri bez dospijeća</t>
  </si>
  <si>
    <t>EU TLAC3b: Red prvenstva vjerovnika – sanacijski subjekt</t>
  </si>
  <si>
    <t>Zbroj od 1 do 6</t>
  </si>
  <si>
    <t>Opis reda prvenstva u postupku u slučaju insolventnosti (slobodan tekst)</t>
  </si>
  <si>
    <t>Regulatorni kapital i obveze potencijalno prihvatljivi za ispunjenje MREL-a</t>
  </si>
  <si>
    <t>Prava iz dionica</t>
  </si>
  <si>
    <t>Podređeni dug</t>
  </si>
  <si>
    <t>6. viši isplatni red</t>
  </si>
  <si>
    <t>EU KM2: Ključni pokazatelji - MREL i, ako je primjenjivo, zahtjev za regulatorni kapital i prihvatljive obveze GSV institucija</t>
  </si>
  <si>
    <t>Minimalni zahtjev za regulatorni kapital i prihvatljive obveze (MREL)</t>
  </si>
  <si>
    <t>Regulatorni kapital i prihvatljive obveze, omjeri i komponente</t>
  </si>
  <si>
    <t>Regulatorni kapital i prihvatljive obveze</t>
  </si>
  <si>
    <t>Od čega regulatorni kapital i prihvatljive obveze</t>
  </si>
  <si>
    <t>Ukupni iznos izloženosti riziku sanacijske grupe (TREA)</t>
  </si>
  <si>
    <t>Mjera ukupne izloženosti sanacijske grupe</t>
  </si>
  <si>
    <t>Primjenjuje li se izuzeće za podređenost iz članka 72b stavka 4 Uredbe (EU) br. 575/2013? (izuzeće 5%)</t>
  </si>
  <si>
    <t>Ukupni iznos dopuštenih instrumenata nepodređenih prihvatljivih obveza ako je primijenjeno izuzeže zbog podređenosti  u skladu s člankom 72b stavkom 3 Uredbe (EU) br. 575/2013  (maksimalno izuzeće 3.5% )</t>
  </si>
  <si>
    <t>Ako se primijenjuje ograničeno izuzeće za podređenost u skladu s člankom 72b stavkom 3 Uredbe (EU) br. 575/2013, iznos izdanog financiranja koje je istog ranga kao isključene obveze i koje je priznato u retku 1,podijeljeno s iznosom izdanog financiranja koje je istog ranga kao isključene obveze i koje bi bilo priznato u retku 1 da nije primijenjeno ograničenje (%)</t>
  </si>
  <si>
    <t>MREL izražen kao postotak iznosa TREA</t>
  </si>
  <si>
    <t>Od čega koji se ispunjava regulatornim kapitalom i prihvatljivim obvezama</t>
  </si>
  <si>
    <t>MREL izražen kao postotak mjere ukupne izloženosti</t>
  </si>
  <si>
    <t>Obrazac za MREL objavu pripremljen je u skladu s Provedbenom uredbom Komisije (EU) 2021/763 ('Provedbeni tehnički standardi (ITS) o objavama i izvještavanju o MREL-u i TLAC-u') i odnosi se na sanacijsku grupu Raiffeisenbank Hrvatska.</t>
  </si>
  <si>
    <t>Sanacijska grupa Raiffeisenbank Hrvatska dio je Raiffeisenbank International Sanacijske Grupe čija preferirana strategija sanacije je strategija s višestrukim točkama pristupanja (MPE). Sanacijska grupa Raiffeisenbank Hrvatska je pod nadzorom Jedinstvenog sanacijskog odbora.</t>
  </si>
  <si>
    <t>MREL zahtjevi se primjenjuju na konsolidiranu bilancu RBA Grupe (bonitetnu). Na temelju primjenjivih smjernica za izvještavanje o MREL-u, regulatorni kapital, TEM i TREA izvještavaju se na potkonsolidiranoj razini RBA sanacijske grupe, dok se prihvatljive obveze odnose na obveze koje je izdala Raiffeisenbank Austria d.d.</t>
  </si>
  <si>
    <r>
      <rPr>
        <sz val="10"/>
        <color theme="1"/>
        <rFont val="Amalia"/>
        <family val="2"/>
        <charset val="238"/>
      </rPr>
      <t>Instrumenti prihvatljivih obveza podređenih isključenim obvezama (ne nastavljaju se priznavati) koje je sanacijski subjekt izdao izravno</t>
    </r>
  </si>
  <si>
    <r>
      <rPr>
        <sz val="10"/>
        <color theme="1"/>
        <rFont val="Amalia"/>
        <family val="2"/>
        <charset val="238"/>
      </rPr>
      <t>Prihvatljive obveze koje nisu podređene isključenim obvezama (ne nastavljaju se priznavati prije primjene ograničenja)</t>
    </r>
  </si>
  <si>
    <t xml:space="preserve">EU TLAC1 – Sastav – MREL i, ako je primjenjivo, zahtjev za regulatorni kapital i prihvatljive obveze GSV institucija </t>
  </si>
  <si>
    <t xml:space="preserve">Regulatorni kapital i prihvatljive obveze i usklađenja				</t>
  </si>
  <si>
    <t xml:space="preserve">Regulatorni kapital i prihvatljive obveze: neregulatorni elementi kapitala 				</t>
  </si>
  <si>
    <t xml:space="preserve">Regulatorni kapital i prihvatljive obveze: usklađenja neregulatornih elemenata kapitala 				</t>
  </si>
  <si>
    <t xml:space="preserve">Iznos izloženosti ponderiran rizikom i mjera izloženosti omjera financijske poluge sanacijske grupe 				</t>
  </si>
  <si>
    <t xml:space="preserve">Omjer regulatornog kapitala i prihvatljivih obveza				</t>
  </si>
  <si>
    <t xml:space="preserve">Bilješke				</t>
  </si>
  <si>
    <t>Izvori procjene i neizvjesnost ishoda u vezi s financiranim emisijama</t>
  </si>
  <si>
    <t xml:space="preserve">Obrazac EU LI3 – Kratak opis razlika u opsegu konsolidacije (subjekt po subjekt) </t>
  </si>
  <si>
    <t>Naziv subjekta</t>
  </si>
  <si>
    <t>Metoda računovodstvene konsolidacije</t>
  </si>
  <si>
    <t>Metoda bonitetne konsolidacije</t>
  </si>
  <si>
    <t>Opis subjekta</t>
  </si>
  <si>
    <t>Puna konsolidacija</t>
  </si>
  <si>
    <t>Proporcionalna konsolidacija</t>
  </si>
  <si>
    <t>Metoda udjela</t>
  </si>
  <si>
    <t>Ni konsolidirano 
ni odbijeno</t>
  </si>
  <si>
    <t>Odbijeno</t>
  </si>
  <si>
    <t>Raiffeisen Leasing d.o.o.</t>
  </si>
  <si>
    <t>puna konsolidacija</t>
  </si>
  <si>
    <t>Leasing društvo</t>
  </si>
  <si>
    <t>Raiffeisen društvo za upravljanje obveznim i dobrovoljnim mirovinskim fondovima d.d.</t>
  </si>
  <si>
    <t>Upravljanje mirovinskim fondovima</t>
  </si>
  <si>
    <t>Raiffeisen mirovinsko osiguravajuće društvo d.d.</t>
  </si>
  <si>
    <t>Mirovinsko osiguravajuće društvo</t>
  </si>
  <si>
    <t>Neto vrijednost izloženosti</t>
  </si>
  <si>
    <t>Po viđenju</t>
  </si>
  <si>
    <t>&lt;= 1 godina</t>
  </si>
  <si>
    <t>&gt; 1 godine &lt;= 5 godina</t>
  </si>
  <si>
    <t>&gt; 5 godina</t>
  </si>
  <si>
    <t>Bez navedenog dospijeća</t>
  </si>
  <si>
    <t>Obrazac EU CR1-A: Dospijeće izloženosti</t>
  </si>
  <si>
    <t>str.39</t>
  </si>
  <si>
    <t>str. 253</t>
  </si>
  <si>
    <t>E1-1: Tranzicijski plan za ublažavanje klimatskih promjena</t>
  </si>
  <si>
    <t>G1-2: Upravljanje odnosa s dobavljačima</t>
  </si>
  <si>
    <t>U skladu sa Provedbenom Uredbom (EU) 2021/637 točkom 6 članka 8, Institucije više nisu dužne objavljivati informacije u skladu sa stavkom 3. ako tri uzastopna tromjesečja tijekom četiri tromjesečja prije referentnog datuma objave ne dosegnu prag od 5%.</t>
  </si>
  <si>
    <t>EU CR2a: Promjene stanja neprihodonosnih kredita i predujmova i povezani kumulativni povrati</t>
  </si>
  <si>
    <t>EU INS1 - Ulaganja u društva za osiguranje</t>
  </si>
  <si>
    <t>EU INS2 - Financijski konglomerati – Informacije o regulatornom kapitalu i stopi adekvatnosti kapitala</t>
  </si>
  <si>
    <t>Nije primjenjivo za RBA Grupu.</t>
  </si>
  <si>
    <t>Budući da RBA Grupa ne ispunjava prag od 5% bruto NPL omjera, obrazac EU CR2a nije objavljen.</t>
  </si>
  <si>
    <t>Obrazac EU CR9.1 – IRB pristup – Retroaktivno testiranje PD-a prema kategoriji izloženosti (samo za procjene PD-a u skladu s člankom 180. stavkom 1. točkom (f) CRR-a</t>
  </si>
  <si>
    <t>Obrazac EU CR9 – IRB pristup – Retroaktivno ispitivanje PD-a prema kategoriji izloženosti</t>
  </si>
  <si>
    <t>Obrazac EU CR6 - IRB pristup – Izloženosti kreditnom riziku prema kategoriji izloženosti i rasponu PD-a</t>
  </si>
  <si>
    <t>Obrazac EU CR6-A - Opseg primjene IRB pristupa i standardiziranog pristupa</t>
  </si>
  <si>
    <t>Obrazac EU CR7 – IRB pristup – Učinak na iznose izloženosti ponderirane rizikom za kreditne izvedenice korištene kao tehnike smanjenja kreditnog rizika</t>
  </si>
  <si>
    <t>Obrazac EU CR7 – A – Objavljivanje informacija o opsegu primjene tehnika smanjenja kreditnog rizika</t>
  </si>
  <si>
    <t>Obrazac EU CR8 – Izvješća o tokovima iznosa izloženosti ponderiranih rizikom za izloženosti kreditnom riziku u skladu s IRB pristupom</t>
  </si>
  <si>
    <t>Obrazac EU CQ2: Kvaliteta restrukturiranja</t>
  </si>
  <si>
    <t>Obrazac EU CQ6: Vrednovanje kolaterala – krediti i predujmovi</t>
  </si>
  <si>
    <t>Obrazac EU CQ8: Vrednovanje kolaterala – krediti i predujmovi</t>
  </si>
  <si>
    <t>Obrazac EU CR10 – Izloženosti u obliku specijaliziranog financiranja i izloženosti na osnovi vlasničkih ulaganja na temelju jednostavnog pristupa ponderiranja</t>
  </si>
  <si>
    <t>Obrazac EU CCR4 – IRB pristup – Izloženosti kreditnom riziku druge ugovorne strane prema kategoriji izloženosti i vjerojatnosti nastanka statusa neispunjavanja obveza (PD)</t>
  </si>
  <si>
    <t>Obrazac EU CCR6 – Izloženosti kreditnih izvedenica</t>
  </si>
  <si>
    <t>Obrazac EU CCR7 – Izvješća o tokovima iznosa izloženosti ponderiranih rizikom za izloženosti kreditnom riziku druge ugovorne strane u skladu s metodom internog modela</t>
  </si>
  <si>
    <t>Obrazac EU CCR8 – Izloženosti prema središnjim drugim ugovornim stranama</t>
  </si>
  <si>
    <t>Budući da RBA Grupa ne koristi kreditne izvedenice kao tehniku smanjenja kreditnog rizika, obrazac EU CCR6 nije objavljen.</t>
  </si>
  <si>
    <t>Budući da RBA Grupa ne primjenjuje interne modele za potrebe RWEA kalkulacije kreditnog rizika druge ugovorne strane, obrazac EU CCR7 nije objavljen.</t>
  </si>
  <si>
    <t>Budući da RBA Grupa nema izloženosti prema drugoj središnjoj ugovornoj strani, obrazac EU CCR8 nije objavljen.</t>
  </si>
  <si>
    <t>Obrazac EU-SEC2 – Sekuritizacijske izloženosti u knjizi trgovanja</t>
  </si>
  <si>
    <t>Obrazac EU-SEC4 – Sekuritizacijske izloženosti u knjizi pozicija kojima se ne trguje i povezani regulatorni kapitalni zahtjevi – institucija djeluje kao ulagatelj</t>
  </si>
  <si>
    <t>Obrazac EU MR2-A – Tržišni rizik u skladu s pristupom internih modela</t>
  </si>
  <si>
    <t>Obrazac EU MR2-B – Izvješća o tokovima iznosa izloženosti ponderiranih rizikom (RWEA) za izloženosti tržišnom riziku u skladu s pristupom internih modela</t>
  </si>
  <si>
    <t>Obrazac EU MR3 – Vrijednosti portfelja kojima se trguje u skladu s pristupom internih modela</t>
  </si>
  <si>
    <t>Obrazac EU MR4 – Usporedba procjena vrijednosti adherentnih riziku (VaR) s dobicima/gubicima</t>
  </si>
  <si>
    <t>Obrazac EU iLAC – Interni kapacitet za pokriće gubitaka: interni MREL i, ako je primjenjivo, zahtjev za regulatorni kapital i prihvatljive obveze GSV institucija izvan EU-a</t>
  </si>
  <si>
    <t>Budući da RBA Grupa nije klasificirana kao GSII, obrazac EU iLAC nije objavljen.</t>
  </si>
  <si>
    <t>Obrazac EU TLAC2 – Red prvenstva vjerovnika – nesanacijski subjekt</t>
  </si>
  <si>
    <t>Budući da RBA Grupa nije klasificirana kao GSII, obrazac EU TLAC2 nije objavljen.</t>
  </si>
  <si>
    <t>Obrazac EU CCA: Glavne značajke instrumenata regulatornog kapitala i instrumenata prihvatljivih obveza</t>
  </si>
  <si>
    <t>EU CCA - Glavne značajke instrumenata regulatornog kapitala i instrumenata prihvatljivih obveza</t>
  </si>
  <si>
    <t>Izdavatelj</t>
  </si>
  <si>
    <t>Raiffeisenbank Austria d.d.</t>
  </si>
  <si>
    <t xml:space="preserve">Jedinstvena oznaka </t>
  </si>
  <si>
    <t>ISIN: HRRBA0RA0003</t>
  </si>
  <si>
    <t>ISIN AT0000A256X2</t>
  </si>
  <si>
    <t>Javni ili privatni plasman</t>
  </si>
  <si>
    <t>Privatni  plasman</t>
  </si>
  <si>
    <t>Privatni plasman</t>
  </si>
  <si>
    <t>Propisi kojima se uređuju instrumenti</t>
  </si>
  <si>
    <t>Hrvatsko</t>
  </si>
  <si>
    <t>Republika Austrija</t>
  </si>
  <si>
    <t>Ugovorno priznavanje ovlasti otpisa i konverzije sanacijskih tijela</t>
  </si>
  <si>
    <t>NP</t>
  </si>
  <si>
    <t>Da</t>
  </si>
  <si>
    <t>Regulatorni tretman</t>
  </si>
  <si>
    <t xml:space="preserve"> Aktualni tretman s obzirom na, ovisno o slučaju, prijelazna pravila CRR-a</t>
  </si>
  <si>
    <t xml:space="preserve">Dodatni osnovni kapital </t>
  </si>
  <si>
    <t>Pravila CRR-a nakon prijelaznog razdoblja</t>
  </si>
  <si>
    <t>Priznat na pojedinačnoj/(pot)konsolidiranoj/pojedinačnoj i (pot)konsolidiranoj osnovi</t>
  </si>
  <si>
    <t>Pojedinačna/konsolidirana osnova</t>
  </si>
  <si>
    <t xml:space="preserve"> Vrsta instrumenta (vrste utvrđuje svaka država)</t>
  </si>
  <si>
    <t>redovne dionice</t>
  </si>
  <si>
    <t>obveznica</t>
  </si>
  <si>
    <t>Iznos priznat u regulatornom kapitalu ili prihvatljivim obvezama  (u milijunima kuna, na zadnji izvještajni datum)</t>
  </si>
  <si>
    <t>Priznati iznos u regulatornom kapitalu: 481 milijun EUR uplaćene redovne dionice i premija u iznosu od 2 milijuna EUR
Ukupno priznato u regulatornom kapitalu: 483 milijuna EUR</t>
  </si>
  <si>
    <t>40 milijuna EUR</t>
  </si>
  <si>
    <t>Nominalni iznos instrumenta</t>
  </si>
  <si>
    <t>bez nominalnog iznosa</t>
  </si>
  <si>
    <t>40,000,000 EUR</t>
  </si>
  <si>
    <t>Cijena izdanja</t>
  </si>
  <si>
    <t>132,72 EUR</t>
  </si>
  <si>
    <t>Otkupna cijena</t>
  </si>
  <si>
    <t>Računovodstvena klasifikacija</t>
  </si>
  <si>
    <t>Izvorni datum izdavanja</t>
  </si>
  <si>
    <t>Dionice su izdavane u više navrata:</t>
  </si>
  <si>
    <t>12.12.1994.</t>
  </si>
  <si>
    <t>28.05.1996.</t>
  </si>
  <si>
    <t>18.06.1997.</t>
  </si>
  <si>
    <t>19.11.2001.</t>
  </si>
  <si>
    <t>10.04.2002.</t>
  </si>
  <si>
    <t>29.11.2004.</t>
  </si>
  <si>
    <t>13.10.2005.</t>
  </si>
  <si>
    <t>16.09.2005.</t>
  </si>
  <si>
    <t>23.06.2006.</t>
  </si>
  <si>
    <t>05.03.2008.</t>
  </si>
  <si>
    <t>Bez dospijeća ili s dospijećem</t>
  </si>
  <si>
    <t>Bez dospijeća</t>
  </si>
  <si>
    <t>Izvorni rok dospijeća</t>
  </si>
  <si>
    <t>Opcija kupnje izdavatelja uz prethodno odobrenje nadzornog tijela</t>
  </si>
  <si>
    <t>NE</t>
  </si>
  <si>
    <t>DA</t>
  </si>
  <si>
    <t>Neobavezni datum izvršenja kupnje, uvjetni datum izvršenja opcije kupnje i otkupna vrijednost</t>
  </si>
  <si>
    <t>Naknadni datumi izvršenja opcije kupnje, prema potrebi</t>
  </si>
  <si>
    <t>Kuponi/dividende</t>
  </si>
  <si>
    <t>Fiksna ili promjenjiva dividenda/kupon</t>
  </si>
  <si>
    <t>Promjenjiva</t>
  </si>
  <si>
    <t>Kuponska stopa i povezani indeksi</t>
  </si>
  <si>
    <t xml:space="preserve">12 M EURIBOR + 9,25% </t>
  </si>
  <si>
    <t>Postojanje mehanizma obveznog otkazivanja dividende</t>
  </si>
  <si>
    <t>Puno diskrecijsko pravo, djelomično diskrecijsko pravo ili obavezno (u vremenskom pogledu)</t>
  </si>
  <si>
    <t>djelomično diskrecijsko pravo
(1) KI ne smije isplaćivati akontaciju dividende ili dividendu u sljedećim slučajevima:
1) ako je regulatorni kapital KI manji od inicijalnog kapitala iz članka 19. ZOKI,
2) ako KI na vrijeme ne podmiruje svoje dospjele obveze ili ako KI zbog isplaćivanja dobiti ne bi mogla podmirivati dospjele obveze,
3) ako je HNB naložila KI da otkloni slabosti i propuste vezane uz netočno iskazivanje aktivnih i pasivnih bilančnih i izvanbilančnih stavki, a čije bi točno iskazivanje utjecalo na iskazani poslovni rezultat u računu dobiti i gubitka KI ili
4) ako HNB tako odredi svojim rješenjem zbog načina na koji KI upravlja rizicima kojima je izložena ili kojima bi mogla biti izložena u svojem poslovanju.</t>
  </si>
  <si>
    <t>puno diskrecijsko pravo sukladno članku 52.1.l Uredbe (EU) 575/2013</t>
  </si>
  <si>
    <t>Puno diskrecijsko pravo, djelomično diskrecijsko pravo ili obavezno (u pogledu iznosa)</t>
  </si>
  <si>
    <t>djelomično diskrecijsko pravo</t>
  </si>
  <si>
    <t>puno diskrecijsko pravo</t>
  </si>
  <si>
    <t>Postojanje ugovorne odredbe o povećanju prinosa ili drugih poticaja za otkup</t>
  </si>
  <si>
    <t>Nekumulativni ili kumulativni</t>
  </si>
  <si>
    <t>nekumulativni</t>
  </si>
  <si>
    <t>Konvertibilni ili nekonvertibilni</t>
  </si>
  <si>
    <t>nekonvertibilni</t>
  </si>
  <si>
    <t>nekonvertibilan</t>
  </si>
  <si>
    <t>Ako su konvertibilni, pokretači konverzije</t>
  </si>
  <si>
    <t>Ako su konvertibilni, potpuno ili djelomično</t>
  </si>
  <si>
    <t>Ako su konvertibilni, stopa konverzije</t>
  </si>
  <si>
    <t>Ako su konvertibilni, je li konverzija obvezna ili neobavezna</t>
  </si>
  <si>
    <t>Ako su konvertibilni, navesti vrstu instrumenta u koju se mogu konvertirati</t>
  </si>
  <si>
    <t>Ako su konvertibilni, navesti izdavatelja instrumenata u koji se konvertira</t>
  </si>
  <si>
    <t>Značajke smanjenja vrijednosti</t>
  </si>
  <si>
    <t xml:space="preserve">Sukladno članku 54. Uredbe (EU) 575/2013 </t>
  </si>
  <si>
    <t>U slučaju smanjenja vrijednosti, pokretači smanjenja vrijednosti</t>
  </si>
  <si>
    <t>Ako stopa redovnog osnovnog kapitala padne ispod 5,125%</t>
  </si>
  <si>
    <t>U slučaju smanjenja vrijednosti, potpuno ili djelomično</t>
  </si>
  <si>
    <t>djelomično</t>
  </si>
  <si>
    <t>U slučaju smanjenja vrijednosti, trajno ili privremeno</t>
  </si>
  <si>
    <t>privremeno</t>
  </si>
  <si>
    <t>U slučaju privremenog smanjenja vrijednosti, opis mehanizma povećanja vrijednosti</t>
  </si>
  <si>
    <t xml:space="preserve">Diskrecijsko pravo izdavatelja  </t>
  </si>
  <si>
    <t>Vrsta podređenosti (samo za prihvatljive obveze)</t>
  </si>
  <si>
    <t>Položaj instrumenta u redovnom postupku u slučaju insolventnosti</t>
  </si>
  <si>
    <t>Mjesto u hijerarhiji podređenosti u slučaju likvidacije (navesti vrstu instrumenta koja mu je neposredno nadređena)</t>
  </si>
  <si>
    <t>redovni osnovni kapital</t>
  </si>
  <si>
    <t>Neuskladne značajke konvertiranih instrumenata</t>
  </si>
  <si>
    <t>Ako postoje, navesti neuskladne značajke</t>
  </si>
  <si>
    <t>Poveznica na sve uvjete instrumenta (označivanje)</t>
  </si>
  <si>
    <t>Dopunski kapital</t>
  </si>
  <si>
    <t>Raiffeisen Bank International AG</t>
  </si>
  <si>
    <t>Jedinstvena oznaka</t>
  </si>
  <si>
    <t>Podređeni kredit</t>
  </si>
  <si>
    <t>Aktualni tretman s obzirom na, ovisno o slučaju, prijelazna pravila CRR-a</t>
  </si>
  <si>
    <t>-</t>
  </si>
  <si>
    <t>Priznat na pojedinačnoj / (pot)konsolidiranoj / pojedinačnoj i (pot)konsolidiranoj osnovi</t>
  </si>
  <si>
    <t>Vrsta instrumenta (vrste utvrđuje svaka država)</t>
  </si>
  <si>
    <t>Primljeni kredit</t>
  </si>
  <si>
    <t>Iznos priznat u regulatornom kapitalu ili prihvatljivim obvezama (u milijunima kuna, na zadnji izvještajni datum)</t>
  </si>
  <si>
    <t>20 mn EUR</t>
  </si>
  <si>
    <t>40 mn EUR</t>
  </si>
  <si>
    <t>20,000,000 EUR</t>
  </si>
  <si>
    <t>S dospijećem</t>
  </si>
  <si>
    <t>3M EURIBOR + 4.75%</t>
  </si>
  <si>
    <t>3M EURIBOR + 7%</t>
  </si>
  <si>
    <t>Neposredno nadređeni su instrumenti dodatnog osnovnog kapitala</t>
  </si>
  <si>
    <t>*upisati NP ako pitanje nije primjenjivo</t>
  </si>
  <si>
    <t>Knjiovodstvene vrijednosti iskazane u objavljenim financijskim izvještajima</t>
  </si>
  <si>
    <t>Knjigovodstvene vrijednosti regulatornog obuhvata konsolidacije</t>
  </si>
  <si>
    <t>Knjigovodstvene vrijednosti stavki</t>
  </si>
  <si>
    <t>Podliježe okviru za kreditni rizik</t>
  </si>
  <si>
    <t>Podliježe okviru za kreditni rizik druge ugovorne strane</t>
  </si>
  <si>
    <t>Podliježe okviru za sekuritizaciju</t>
  </si>
  <si>
    <t>Podliježe okviru za tržišni rizik</t>
  </si>
  <si>
    <t>Ne podliježe kapitalnim zahtjevima ili podliježe odbicima od kapitala</t>
  </si>
  <si>
    <t>Ukupno imovina</t>
  </si>
  <si>
    <t>Obveze</t>
  </si>
  <si>
    <t>Ukupno obveze</t>
  </si>
  <si>
    <t>Tablica 2: EU LI2 - Glavni izvori razlika između regulatornih iznosa izloženosti i knjigovodstvenih vrijednosti u financijskim izvještajima</t>
  </si>
  <si>
    <t>Okviri kojima stavke podliježu</t>
  </si>
  <si>
    <t>Okvir za kreditni rizik</t>
  </si>
  <si>
    <t>Okvir za sekuritizaciju</t>
  </si>
  <si>
    <t>Okvir za kreditni rizik druge ugovorne strane</t>
  </si>
  <si>
    <t>Okvir za tržišni rizik</t>
  </si>
  <si>
    <t>Ukupni neto iznos prema regulatornom opsegu konsolidacije</t>
  </si>
  <si>
    <t xml:space="preserve">Iznosi izvanbilančnih stavki </t>
  </si>
  <si>
    <t xml:space="preserve">Razlike u vrednovanju </t>
  </si>
  <si>
    <t>Razlike zbog različitih pravila netiranja, osim onih koje su već navedene u retku 2</t>
  </si>
  <si>
    <t>Razlike zbog uračunavanja rezervacija</t>
  </si>
  <si>
    <t>Razlike zbog primjene tehnika smanjenja kreditnog rizika</t>
  </si>
  <si>
    <t>Razlike zbog kreditnih konverzijskih faktora</t>
  </si>
  <si>
    <t>Razlike zbog sekuritizacije s prijenosom rizika</t>
  </si>
  <si>
    <t>Ostale razlike</t>
  </si>
  <si>
    <t>Iznos izloženosti za regulatorne svrhe</t>
  </si>
  <si>
    <t>Imovina</t>
  </si>
  <si>
    <t>Iznos knjigovodstvene vrijednosti imovine prema regulatornom obuhvatu konsolidacije (prema obrascu EU LI1)</t>
  </si>
  <si>
    <t>Iznos knjigovodstvene vrijednosti obveza prema regulatornom obuhvatu konsolidacije (prema obrascu EU LI1)</t>
  </si>
  <si>
    <t>Tablica EU REMA – Politika primitaka</t>
  </si>
  <si>
    <t>Institucije opisuju glavne elemente i način provedbe svoje politike primitaka. Ako su relevantni, posebno se opisuju sljedeći elementi:</t>
  </si>
  <si>
    <t>Kvalitativne objave</t>
  </si>
  <si>
    <t>Informacije o tijelima koja nadziru primitke. Objave uključuju:</t>
  </si>
  <si>
    <t>•</t>
  </si>
  <si>
    <t>Naziv, sastav i mandat glavnog tijela (upravljačko tijelo ili odbor za primitke, ovisno o slučaju) koje nadzire politiku primitaka i broj sastanaka koje je to glavno tijelo držalo tijekom financijske godine.</t>
  </si>
  <si>
    <t>Vanjski konzultanti čiji su savjeti zatraženi, tijelo koje ih je angažiralo i u kojim područjima politike primitaka.</t>
  </si>
  <si>
    <t>Opis opsega institucijine politike primitaka (npr. prema regijama, poslovnim linijama), uključujući opseg u kojem je primjenjiva na društva kćeri i podružnice u trećim zemljama.</t>
  </si>
  <si>
    <t>Opis zaposlenika ili kategorija zaposlenika čije profesionalne aktivnosti imaju značajan utjecaj na profil rizičnosti institucija.</t>
  </si>
  <si>
    <t>Informacije o obliku i strukturi sustava primitaka za identificirane zaposlenike. Objave uključuju:</t>
  </si>
  <si>
    <t>Pregled ključnih značajki i ciljeva politike primitaka, informacije o postupku odlučivanja koji se primjenjuje pri određivanju politike primitaka te ulozi relevantnih dionika.</t>
  </si>
  <si>
    <t>Informacije o tome je li upravljačko tijelo, ili odbor za primitke ako je osnovan, preispitalo institucijinu politiku primitaka tijekom protekle godine te, ako jest, pregled svih unesenih promjena, obrazloženje tih promjena i njihov utjecaj na primitke.</t>
  </si>
  <si>
    <t>Informacije o tome kako institucija osigurava isplatu primitaka zaposlenicima unutarnje kontrole neovisno o društvima koja nadziru.</t>
  </si>
  <si>
    <t>Politike i kriteriji primijenjeni na dodjelu zajamčenih varijabilnih primitaka i otpremnina.</t>
  </si>
  <si>
    <t>Opis načina na koji se u postupcima primitaka vodi računa o postojećim i budućim rizicima. Objave uključuju pregled ključnih rizika, njihovo mjerenje te kako te mjere utječu na primitke.</t>
  </si>
  <si>
    <t>Omjeri između fiksnih i varijabilnih primitaka određeni u skladu s člankom 94. stavkom 1. točkom (g) CRD-a.</t>
  </si>
  <si>
    <t>Opis načina na koji institucija nastoji povezati uspješnost u razdoblju njezina mjerenja s razinama primitaka. Objave uključuju:</t>
  </si>
  <si>
    <t>Pregled glavnih kriterija i pokazatelja uspješnosti za instituciju, poslovne linije i pojedince.</t>
  </si>
  <si>
    <t>Pregled načina na koji su iznosi pojedinačnih varijabilnih primitaka povezani s uspješnošću institucije i pojedinaca.</t>
  </si>
  <si>
    <t>Informacije o kriterijima na temelju kojih se određuje ravnoteža između različitih vrsta dodijeljenih instrumenata, uključujući dionice, istovrijedne vlasničke udjele, opcije i druge instrumente.</t>
  </si>
  <si>
    <t>Informacije o mjerama koje će institucija poduzeti radi usklađenja varijabilnog primitka ako su pokazatelji uspješnosti slabi, uključujući pokazatelje institucije za određivanje „slabih” pokazatelja uspješnosti.</t>
  </si>
  <si>
    <t>Opis načina na koji institucija nastoji uskladiti primitke i dugoročnu uspješnost. Objave uključuju:</t>
  </si>
  <si>
    <t>Pregled politike institucije o odgodi, isplati u instrumentima, razdobljima zadržavanja i prijenosu prava iz varijabilnih primitaka, među ostalim i kada se ono razlikuje među zaposlenicima ili kategorijama zaposlenika.</t>
  </si>
  <si>
    <t>Ovisno o slučaju, zahtjevi o stjecanju dionica koji se mogu primijeniti na identificirane zaposlenike.</t>
  </si>
  <si>
    <t>Opis glavnih parametara i obrazloženje svih shema varijabilnih komponenti primitaka te drugih negotovinskih primanja u skladu s člankom 450. stavkom 1. točkom (f) CRR-a. Objave uključuju:</t>
  </si>
  <si>
    <t>Informacije o specifičnim pokazateljima uspješnosti na temelju kojih se određuju varijabilne komponente primitka te kriterijima na temelju kojih se određuje ravnoteža između različitih vrsta dodijeljenih instrumenata, uključujući dionice, istovrijedne vlasničke udjele, instrumente povezane s dionicama, istovrijedne nenovčane instrumente, opcije i druge instrumente.</t>
  </si>
  <si>
    <t>Na zahtjev relevantne države članice ili nadležnog tijela, ukupne primitke svakog člana upravljačkog tijela ili višeg rukovodstva.</t>
  </si>
  <si>
    <t>Informacije o tome može li institucija imati koristi od odstupanja utvrđenog u članku 94. stavku 3. CRD-a u skladu s člankom 450. stavkom 1. točkom (k) CRR-a.</t>
  </si>
  <si>
    <t>Za potrebe ove točke, institucije koje imaju koristi od tog odstupanja navode je li osnova za to točka (a) i/ili točka (b) stavka 3. članka 94. CRD-a. Navode i na koja načela primitaka primjenjuju odstupanja, broj zaposlenika koji imaju koristi od odstupanja i njihove ukupne primitke, podijeljeno na fiksne i varijabilne primitke.</t>
  </si>
  <si>
    <t>Velike institucije objavljuju kvantitativne informacije o primicima njihova kolektivnog upravljačkog tijela, pri čemu se razlikuju članovi s izvršnim i neizvršnim funkcijama u skladu s člankom 450. stavkom 2. CRR-a.</t>
  </si>
  <si>
    <t xml:space="preserve">Obrazac EU REM1 – Primici dodijeljeni za financijsku godinu </t>
  </si>
  <si>
    <t>Upravljačko tijelo, nadzorna funkcija</t>
  </si>
  <si>
    <t xml:space="preserve">Upravljačko tijelo, upravljačka funkcija </t>
  </si>
  <si>
    <t>Ostalo više rukovodstvo</t>
  </si>
  <si>
    <t>Ostali identificirani zaposlenici</t>
  </si>
  <si>
    <t>Fiksni primici</t>
  </si>
  <si>
    <t>Broj identificiranih zaposlenika</t>
  </si>
  <si>
    <t>Ukupni fiksni primici</t>
  </si>
  <si>
    <t>od čega: novčani</t>
  </si>
  <si>
    <t>(nije primjenjivo u EU-u)</t>
  </si>
  <si>
    <t>EU-4a</t>
  </si>
  <si>
    <t>od čega: dionice ili istovrijedni vlasnički udjeli</t>
  </si>
  <si>
    <t xml:space="preserve">od čega: instrumenti povezani s dionicama ili istovrijedni nenovčani instrumenti </t>
  </si>
  <si>
    <t>EU-5x</t>
  </si>
  <si>
    <t>od čega: ostali instrumenti</t>
  </si>
  <si>
    <t>od čega: ostali oblici</t>
  </si>
  <si>
    <t>Varijabilni primici</t>
  </si>
  <si>
    <t>Ukupni varijabilni primici</t>
  </si>
  <si>
    <t>od čega: odgođeni</t>
  </si>
  <si>
    <t>EU-14a</t>
  </si>
  <si>
    <t>EU-13b</t>
  </si>
  <si>
    <t>EU-14b</t>
  </si>
  <si>
    <t>EU-14x</t>
  </si>
  <si>
    <t>EU-14y</t>
  </si>
  <si>
    <t>Ukupni primici (2 + 10)</t>
  </si>
  <si>
    <t>Obrazac EU REM2 – Posebne isplate zaposlenicima čije profesionalne aktivnosti imaju značajan utjecaj na profil rizičnosti institucija (identificirani zaposlenici)</t>
  </si>
  <si>
    <t xml:space="preserve">Dodijeljeni zajamčeni varijabilni primici </t>
  </si>
  <si>
    <t>Dodijeljeni zajamčeni varijabilni primici – broj identificiranih zaposlenika</t>
  </si>
  <si>
    <t>Dodijeljeni zajamčeni varijabilni primici – ukupan iznos</t>
  </si>
  <si>
    <t>od čega dodijeljeni zajamčeni varijabilni primici isplaćeni tijekom financijske godine koji nisu uzeti u obzir pri ograničavanju bonusa</t>
  </si>
  <si>
    <t>Otpremnine dodijeljene u prethodnim razdobljima koje su isplaćene tijekom financijske godine</t>
  </si>
  <si>
    <t>Otpremnine dodijeljene u prethodnim razdobljima koje su isplaćene tijekom financijske godine – broj identificiranih zaposlenika</t>
  </si>
  <si>
    <t>Otpremnine dodijeljene u prethodnim razdobljima koje su isplaćene tijekom financijske godine – ukupan iznos</t>
  </si>
  <si>
    <t>Otpremnine dodijeljene tijekom financijske godine</t>
  </si>
  <si>
    <t>Otpremnine dodijeljene tijekom financijske godine – broj identificiranih zaposlenika</t>
  </si>
  <si>
    <t>Otpremnine dodijeljene tijekom financijske godine – ukupan iznos</t>
  </si>
  <si>
    <t xml:space="preserve">od čega isplaćene tijekom financijske godine </t>
  </si>
  <si>
    <t>od čega odgođene</t>
  </si>
  <si>
    <t>od čega otpremnine isplaćene tijekom financijske godine koje nisu uzete u obzir pri ograničenju bonusa</t>
  </si>
  <si>
    <t>od čega najveći iznos dodijeljen jednoj osobi</t>
  </si>
  <si>
    <t xml:space="preserve">Obrazac EU REM3 – Odgođeni primici </t>
  </si>
  <si>
    <t>EU - g</t>
  </si>
  <si>
    <t>EU - h</t>
  </si>
  <si>
    <t>Odgođeni i zadržani primici</t>
  </si>
  <si>
    <t>Ukupan iznos odgođenih primitaka dodijeljenih za prethodna razdoblja uspješnosti</t>
  </si>
  <si>
    <t xml:space="preserve">
od čega iznos za koji se pravo iz primitaka prenosi u financijskoj godini</t>
  </si>
  <si>
    <t xml:space="preserve">
od čega iznos za koji se pravo iz primitaka prenosi u narednim financijskim godinama</t>
  </si>
  <si>
    <t>Iznos usklađenja s uspješnošću izvršenog u financijskoj godini za odgođene primitke za koje se pravo iz primitaka prenosi u financijskoj godini</t>
  </si>
  <si>
    <t>Iznos usklađenja s uspješnošću izvršenog u financijskoj godini za odgođene primitke za koje se pravo iz primitaka prenosi u narednim godinama uspješnosti</t>
  </si>
  <si>
    <r>
      <t xml:space="preserve">Ukupan iznos usklađenja tijekom financijske godine zbog implicitnih </t>
    </r>
    <r>
      <rPr>
        <i/>
        <sz val="10"/>
        <rFont val="Amalia"/>
        <family val="2"/>
        <charset val="238"/>
      </rPr>
      <t>ex post</t>
    </r>
    <r>
      <rPr>
        <sz val="10"/>
        <rFont val="Amalia"/>
        <family val="2"/>
        <charset val="238"/>
      </rPr>
      <t xml:space="preserve"> usklađenja (tj. promjene vrijednosti odgođenih primitaka zbog promjena cijena instrumenata)</t>
    </r>
  </si>
  <si>
    <t xml:space="preserve">Ukupan iznos odgođenih primitaka dodijeljenih prije financijske godine stvarno isplaćenih tijekom financijske godine </t>
  </si>
  <si>
    <t>Ukupan iznos odgođenih primitaka dodijeljenih za prethodno razdoblje uspješnosti za koji je pravo iz primitaka bilo preneseno, ali je predmet razdoblja zadržavanja</t>
  </si>
  <si>
    <t>Novčani</t>
  </si>
  <si>
    <t xml:space="preserve">
Dionice ili istovrijedni vlasnički udjeli</t>
  </si>
  <si>
    <t xml:space="preserve">Instrumenti povezani s dionicama ili istovrijedni nenovčani instrumenti </t>
  </si>
  <si>
    <t>Ostali instrumenti</t>
  </si>
  <si>
    <t>Ostali oblici</t>
  </si>
  <si>
    <t>Upravljačko tijelo, upravljačka funkcija</t>
  </si>
  <si>
    <t>Ukupan iznos</t>
  </si>
  <si>
    <t>Obrazac EU REM4 – Primici od milijun EUR ili više po godini</t>
  </si>
  <si>
    <t>RBA Grupa nije imala zaposlenike čiji su godišnji primici iznosili milijun EUR ili više.</t>
  </si>
  <si>
    <t>Obrazac EU REM5 – Informacije o primicima zaposlenika čije profesionalne aktivnosti imaju značajan utjecaj na profil rizičnosti institucija (identificirani zaposlenici)</t>
  </si>
  <si>
    <t xml:space="preserve">a </t>
  </si>
  <si>
    <t>Primici upravljačkog tijela</t>
  </si>
  <si>
    <t>Dijelovi poslovanja</t>
  </si>
  <si>
    <t>Ukupno, upravljačko tijelo</t>
  </si>
  <si>
    <t>Investicijsko bankarstvo</t>
  </si>
  <si>
    <t>Poslovanje sa stanovništvom</t>
  </si>
  <si>
    <t>Upravljanje imovinom</t>
  </si>
  <si>
    <t>Korporativne funkcije</t>
  </si>
  <si>
    <t>Neovisne funkcije unutarnje kontrole</t>
  </si>
  <si>
    <t>Sve ostalo</t>
  </si>
  <si>
    <t xml:space="preserve">Ukupno </t>
  </si>
  <si>
    <t>Ukupan broj identificiranih zaposlenika</t>
  </si>
  <si>
    <t>od čega: članovi upravljačkog tijela</t>
  </si>
  <si>
    <t>od čega: ostalo više rukovodstvo</t>
  </si>
  <si>
    <t>od čega: ostali identificirani zaposlenici</t>
  </si>
  <si>
    <t>Ukupni primici identificiranih zaposlenika</t>
  </si>
  <si>
    <t xml:space="preserve">od čega: varijabilni primici </t>
  </si>
  <si>
    <t xml:space="preserve">od čega: fiksni primici </t>
  </si>
  <si>
    <r>
      <t xml:space="preserve">Informacije o kriterijima koji se primjenjuju za mjerenje uspješnosti te </t>
    </r>
    <r>
      <rPr>
        <i/>
        <sz val="10"/>
        <rFont val="Amalia"/>
        <family val="2"/>
        <charset val="238"/>
      </rPr>
      <t>ex ante</t>
    </r>
    <r>
      <rPr>
        <sz val="10"/>
        <rFont val="Amalia"/>
        <family val="2"/>
        <charset val="238"/>
      </rPr>
      <t xml:space="preserve"> i </t>
    </r>
    <r>
      <rPr>
        <i/>
        <sz val="10"/>
        <rFont val="Amalia"/>
        <family val="2"/>
        <charset val="238"/>
      </rPr>
      <t>ex post</t>
    </r>
    <r>
      <rPr>
        <sz val="10"/>
        <rFont val="Amalia"/>
        <family val="2"/>
        <charset val="238"/>
      </rPr>
      <t xml:space="preserve"> prilagodbu rizicima.</t>
    </r>
  </si>
  <si>
    <r>
      <t xml:space="preserve">Informacije o kriterijima institucije za </t>
    </r>
    <r>
      <rPr>
        <i/>
        <sz val="10"/>
        <rFont val="Amalia"/>
        <family val="2"/>
        <charset val="238"/>
      </rPr>
      <t>ex post</t>
    </r>
    <r>
      <rPr>
        <sz val="10"/>
        <rFont val="Amalia"/>
        <family val="2"/>
        <charset val="238"/>
      </rPr>
      <t xml:space="preserve"> usklađenja (malus za vrijeme odgode i povrat preplaćenih sredstava nakon prijenosa prava iz primitaka, ako je dopušteno nacionalnim pravom).</t>
    </r>
  </si>
  <si>
    <t>Pregled ukupnih iznosa izloženosti ponderiranih rizikom</t>
  </si>
  <si>
    <t>Obrazac za ključne pokazatelje</t>
  </si>
  <si>
    <t>Sastav regulatornog kapitala</t>
  </si>
  <si>
    <t>Usklađenje regulatornog kapitala i bilance u revidiranim financijskim izvješćima</t>
  </si>
  <si>
    <t>Obrazac</t>
  </si>
  <si>
    <t>Geografska distribucija kreditnih izloženosti relevantnih za izračun protucikličkog zaštitnog sloja</t>
  </si>
  <si>
    <t>Naziv</t>
  </si>
  <si>
    <t>Iznos protucikličkog zaštitnog sloja kapitala specifičan za instituciju</t>
  </si>
  <si>
    <t>Sažetak usklađenosti izloženosti računovodstvene vrijednosti imovine i omjera financijske poluge</t>
  </si>
  <si>
    <t>Zajednička objava omjera financijske poluge</t>
  </si>
  <si>
    <t>Podjela bilančnih izloženosti (isključujući izvedenice, transakcije financiranja vrijednosnim papirima i izuzete izloženosti)</t>
  </si>
  <si>
    <t>Kvantitativne informacije o LCR-u</t>
  </si>
  <si>
    <t xml:space="preserve">Omjer neto stabilnih izvora financiranja </t>
  </si>
  <si>
    <t>Objava ključnih pokazatelja i pregleda iznosa izloženosti ponderiranih rizikom</t>
  </si>
  <si>
    <t>Objava regulatornog kapitala</t>
  </si>
  <si>
    <t>Objava protucikličkih zaštitnih slojeva kapitala</t>
  </si>
  <si>
    <t>V</t>
  </si>
  <si>
    <t>EU PV1</t>
  </si>
  <si>
    <t>EU LI1</t>
  </si>
  <si>
    <t>EU LI2</t>
  </si>
  <si>
    <t>EU LI3</t>
  </si>
  <si>
    <t>Tablica 1: EU LI1 - Razlike između računovodstvenog i regulatornog obuhvata konsolidacije i raspoređivanje kategorija iz financijskog izvješća s regulatornim kategorijama rizika</t>
  </si>
  <si>
    <t>Razlike između računovodstvenog i regulatornog obuhvata konsolidacije i raspoređivanje kategorija iz financijskog izvješća s regulatornim kategorijama rizika</t>
  </si>
  <si>
    <t>Glavni izvori razlika između regulatornih iznosa izloženosti i knjigovodstvenih vrijednosti u financijskim izvještajima</t>
  </si>
  <si>
    <t xml:space="preserve">Kratak opis razlika u opsegu konsolidacije (subjekt po subjekt) </t>
  </si>
  <si>
    <t>Objava opsega primjene</t>
  </si>
  <si>
    <t>Objava omjera financijske poluge</t>
  </si>
  <si>
    <t>Objava likvidnosnih zahtjeva</t>
  </si>
  <si>
    <t>Objava izloženosti kreditnom riziku, razrjeđivačkom riziku i kreditne kvalitete</t>
  </si>
  <si>
    <t>Prihodonosne i neprihodonosne izloženosti i povezane rezervacije</t>
  </si>
  <si>
    <t xml:space="preserve"> Dospijeće izloženosti</t>
  </si>
  <si>
    <t>Promjene stanja neprihodonosnih kredita i predujmova</t>
  </si>
  <si>
    <t>Kreditna kvaliteta restrukturiranih izloženosti</t>
  </si>
  <si>
    <t>EU CQ2</t>
  </si>
  <si>
    <t>Kvaliteta restrukturiranja</t>
  </si>
  <si>
    <t>Kreditna kvaliteta prihodonosnih i neprihodonosnih izloženosti prema danima dospjelosti</t>
  </si>
  <si>
    <t>Kvaliteta neprihodonosnih izloženosti po zemljama</t>
  </si>
  <si>
    <t>Kreditna kvaliteta kredita i predujmova nefinancijskim društvima po djelatnostima</t>
  </si>
  <si>
    <t>EU CQ6</t>
  </si>
  <si>
    <t>Vrednovanje kolaterala – krediti i predujmovi</t>
  </si>
  <si>
    <t>Kolaterali dobiveni u posjed i postupci izvršenja</t>
  </si>
  <si>
    <t>EU CQ8</t>
  </si>
  <si>
    <t>Kolaterali dobiveni u posjed i postupci izvršenja – raščlamba prema datumu izdavanja</t>
  </si>
  <si>
    <t>Objava primjene tehnike smanjenja kreditnog rizika</t>
  </si>
  <si>
    <t xml:space="preserve"> Pregled tehnika smanjenja kreditnog rizika:  Objava informacija o primijenjenim tehnikama smanjenja kreditnog rizika</t>
  </si>
  <si>
    <t>EU CR2 A</t>
  </si>
  <si>
    <t>Promjene stanja neprihodonosnih kredita i predujmova i povezani kumulativni povrati</t>
  </si>
  <si>
    <t>Objava primjene standardiziranog pristupa</t>
  </si>
  <si>
    <t>Standardizirani pristup – Izloženosti kreditnom riziku i učinci tehnika smanjenja kreditnog rizika</t>
  </si>
  <si>
    <t>Standardizirani pristup</t>
  </si>
  <si>
    <t>Opseg primjene IRB pristupa i standardiziranog pristupa</t>
  </si>
  <si>
    <t>EU CR6 A</t>
  </si>
  <si>
    <t>Učinak na iznose izloženosti ponderirane rizikom za kreditne izvedenice korištene kao tehnike smanjenja kreditnog rizika</t>
  </si>
  <si>
    <t xml:space="preserve">EU CR7-A </t>
  </si>
  <si>
    <t>Objavljivanje informacija o opsegu primjene tehnika smanjenja kreditnog rizika</t>
  </si>
  <si>
    <t>Izvješća o tokovima iznosa izloženosti ponderiranih rizikom za izloženosti kreditnom riziku u skladu s IRB pristupom</t>
  </si>
  <si>
    <t>Retroaktivno ispitivanje PD-a prema kategoriji izloženosti</t>
  </si>
  <si>
    <t>EU CR9.1</t>
  </si>
  <si>
    <t>Retroaktivno testiranje PD-a prema kategoriji izloženosti (samo za procjene PD-a u skladu s člankom 180. stavkom 1. točkom (f) CRR-a</t>
  </si>
  <si>
    <t>Objava izloženosti u obliku  specijaliziranog financiranja i izloženosti na osnovi vlasničkih ulaganja na temelju jednostavnog ponderiranog pristupa</t>
  </si>
  <si>
    <t>Izloženosti u obliku specijaliziranog financiranja i izloženosti na osnovi vlasničkih ulaganja na temelju jednostavnog pristupa ponderiranja</t>
  </si>
  <si>
    <t>Objava izloženosti kreditnom riziku druge ugovorne strane</t>
  </si>
  <si>
    <t>Analiza izloženosti kreditnog rizika druge ugovorne strane prema pristupu</t>
  </si>
  <si>
    <t>Transakcije koje podliježu kapitalnim zahtjevima za CVA rizik</t>
  </si>
  <si>
    <t>Standardizirani pristup – Izloženosti kreditnom riziku druge ugovorne strane prema regulatornoj kategoriji izloženosti i ponderima rizika</t>
  </si>
  <si>
    <t>IRB pristup – Izloženosti kreditnom riziku druge ugovorne strane prema kategoriji izloženosti i vjerojatnosti nastanka statusa neispunjavanja obveza (PD)</t>
  </si>
  <si>
    <t>Sastav kolaterala za izloženost kreditnom riziku druge ugovorne strane</t>
  </si>
  <si>
    <t>Izloženosti kreditnih izvedenica</t>
  </si>
  <si>
    <t>Izvješća o tokovima iznosa izloženosti ponderiranih rizikom za izloženosti kreditnom riziku druge ugovorne strane u skladu s metodom internog modela</t>
  </si>
  <si>
    <t>EU CCR7</t>
  </si>
  <si>
    <t xml:space="preserve"> Izloženosti prema središnjim drugim ugovornim stranama</t>
  </si>
  <si>
    <t>Sekuritizacijske izloženosti u knjizi pozicija kojima se ne trguje</t>
  </si>
  <si>
    <t>Sekuritizacijske izloženosti u knjizi trgovanja</t>
  </si>
  <si>
    <t>Sekuritizacijske izloženosti u knjizi pozicija kojima se ne trguje i povezani regulatorni kapitalni zahtjevi - institucija djeluje kao inicijator ili sponzor</t>
  </si>
  <si>
    <t>Sekuritizacijske izloženosti u knjizi pozicija kojima se ne trguje i povezani regulatorni kapitalni zahtjevi - institucija djeluje kao ulagatelj</t>
  </si>
  <si>
    <t>Izloženosti koje je sekuritizirala institucija – Izloženosti sa statusom neispunjavanja obveza i specifični ispravci vrijednosti za kreditni rizik</t>
  </si>
  <si>
    <t>Objava izloženosti sekuritizacijskim pozicijama</t>
  </si>
  <si>
    <t>Objava primjene standardiziranog pristupa i internih modela za tržišni rizik</t>
  </si>
  <si>
    <t>Tržišni rizik u skladu sa standardiziranim pristupom</t>
  </si>
  <si>
    <t>Tržišni rizik u skladu s pristupom internih modela</t>
  </si>
  <si>
    <t>Izvješća o tokovima iznosa izloženosti ponderiranih rizikom (RWEA) za izloženosti tržišnom riziku u skladu s pristupom internih modela</t>
  </si>
  <si>
    <t>Vrijednosti portfelja kojima se trguje u skladu s pristupom internih modela</t>
  </si>
  <si>
    <t>Usporedba procjena vrijednosti adherentnih riziku (VaR) s dobicima/gubicima</t>
  </si>
  <si>
    <t>Objava informacija o izloženostima kamatnom riziku za pozicije koje se ne drže u knjizi trgovanja</t>
  </si>
  <si>
    <t>Kamatni rizik koji proizlazi iz poslova koji se vode u knjizi pozicija kojima se ne trguje</t>
  </si>
  <si>
    <t>Objava politike primitika</t>
  </si>
  <si>
    <t>XXXIII</t>
  </si>
  <si>
    <t>EU REMA</t>
  </si>
  <si>
    <t>Politika primitaka</t>
  </si>
  <si>
    <t>Primici dodijeljeni za financijsku godinu</t>
  </si>
  <si>
    <t>Posebne isplate zaposlenicima čije profesionalne aktivnosti imaju značajan utjecaj na profil rizičnosti institucija (identificirani zaposlenici)</t>
  </si>
  <si>
    <t>Odgođeni primici</t>
  </si>
  <si>
    <t>Primici od milijun EUR ili više po godini</t>
  </si>
  <si>
    <t>Informacije o primicima zaposlenika čije profesionalne aktivnosti imaju značajan utjecaj na profil rizičnosti institucija (identificirani zaposlenici)</t>
  </si>
  <si>
    <t>EU REM1</t>
  </si>
  <si>
    <t>EU REM2</t>
  </si>
  <si>
    <t>EU REM3</t>
  </si>
  <si>
    <t>EU REM4</t>
  </si>
  <si>
    <t>EU REM5</t>
  </si>
  <si>
    <t>Objava opterećene i neopterećene imovine</t>
  </si>
  <si>
    <t>XXXV</t>
  </si>
  <si>
    <t>EU AE1</t>
  </si>
  <si>
    <t>EU AE2</t>
  </si>
  <si>
    <t>EU AE3</t>
  </si>
  <si>
    <t>Opterećena i neopterećena imovina</t>
  </si>
  <si>
    <t>Primljeni kolaterali i izdani vlastiti dužnički vrijednosni papiri</t>
  </si>
  <si>
    <t>Izvori opterećenja</t>
  </si>
  <si>
    <t>Objava informacija o okolišnim, društvenim i upravljačkim rizicima (ESG rizici)</t>
  </si>
  <si>
    <t>Kvalitativne informacije o okolišnom riziku</t>
  </si>
  <si>
    <t>Kvalitativne informacije o društvenom riziku</t>
  </si>
  <si>
    <t>Tablica 1</t>
  </si>
  <si>
    <t>Tablica 2</t>
  </si>
  <si>
    <t>Tablica 3</t>
  </si>
  <si>
    <t>Kvalitativne informacije o upravljačkom riziku</t>
  </si>
  <si>
    <t>Ključni pokazatelji - MREL i, ako je primjenjivo, zahtjev za regulatorni kapital i prihvatljive obveze GSV institucija</t>
  </si>
  <si>
    <t xml:space="preserve">Sastav – MREL i, ako je primjenjivo, zahtjev za regulatorni kapital i prihvatljive obveze GSV institucija </t>
  </si>
  <si>
    <t>Interni kapacitet za pokriće gubitaka: interni MREL i, ako je primjenjivo, zahtjev za regulatorni kapital i prihvatljive obveze GSV institucija izvan EU-a</t>
  </si>
  <si>
    <t>Red prvenstva vjerovnika – nesanacijski subjekt</t>
  </si>
  <si>
    <t>Red prvenstva vjerovnika – sanacijski subjekt</t>
  </si>
  <si>
    <t>Objavljivanje i izvještavanje o MREL-u i TLAC-u.</t>
  </si>
  <si>
    <t>Obrazac 1</t>
  </si>
  <si>
    <t>Obrazac 2</t>
  </si>
  <si>
    <t>Obrazac 3</t>
  </si>
  <si>
    <t>Obrazac 4</t>
  </si>
  <si>
    <t>Obrazac 5</t>
  </si>
  <si>
    <t>Obrazac 6</t>
  </si>
  <si>
    <t>Obrazac 7</t>
  </si>
  <si>
    <t>Obrazac 8</t>
  </si>
  <si>
    <t>Obrazac 9</t>
  </si>
  <si>
    <t>Obrazac 10</t>
  </si>
  <si>
    <t>Objava primjene IRB pristupa na kreditni rizik</t>
  </si>
  <si>
    <t>EU CR6</t>
  </si>
  <si>
    <t>IRB pristup – Izloženosti kreditnom riziku prema kategoriji izloženosti i rasponu PD-a</t>
  </si>
  <si>
    <t>EU INS1</t>
  </si>
  <si>
    <t>EU INS2</t>
  </si>
  <si>
    <t>Ulaganja u društva za osiguranje</t>
  </si>
  <si>
    <t>Financijski konglomerati – Informacije o regulatornom kapitalu i stopi adekvatnosti kapitala</t>
  </si>
  <si>
    <t>Objava operativnog rizika</t>
  </si>
  <si>
    <t>EU OR1</t>
  </si>
  <si>
    <t>XXXI</t>
  </si>
  <si>
    <t>Kapitalni zahtjevi za operativni rizik i iznosi izloženosti ponderirani rizikom</t>
  </si>
  <si>
    <t>XXXIX</t>
  </si>
  <si>
    <t>Obrazac 1. Knjiga pozicija – Pokazatelji potencijalnog tranzicijskog rizika klimatskih promjena: Kreditna kvaliteta izloženosti po sektoru, emisijama i preostalom roku dospijeća</t>
  </si>
  <si>
    <t>Sektor/podsektor</t>
  </si>
  <si>
    <t>Ukupna bruto knjigovodstvena vrijednost</t>
  </si>
  <si>
    <t>Akumulirana umanjenja vrijednosti, akumulirane negativne promjene fer vrijednosti zbog kreditnog rizika i rezerviranja</t>
  </si>
  <si>
    <t>Financirane emisije stakleničkih plinova (emisije druge ugovorne strane iz opsega 1., opsega 2. i opsega 3.) (u tonama ekvivalenta CO2)</t>
  </si>
  <si>
    <t>Emisije stakleničkih plinova (stupac i.): postotak bruto knjigovodstvene vrijednosti portfelja izveden iz izvještaja o pojedinačnim poduzećima</t>
  </si>
  <si>
    <t xml:space="preserve"> &lt;= 5 godina</t>
  </si>
  <si>
    <t>&gt; 5 godina &lt;= 10 godina</t>
  </si>
  <si>
    <t>&gt; 10 godina &lt;= 20 godina</t>
  </si>
  <si>
    <t>&gt; 20 godina</t>
  </si>
  <si>
    <t>ponderirano prosječno dospijeće</t>
  </si>
  <si>
    <t>Od čega izloženosti prema poduzećima koja su isključena iz referentnih vrijednosti EU-a usklađenih s Pariškim sporazumom</t>
  </si>
  <si>
    <t>Od čega okolišno održive izloženosti (ublažavanje klimatskih promjena)</t>
  </si>
  <si>
    <t>Od čega faza 2</t>
  </si>
  <si>
    <t>Od čega neprihodonosne izloženosti</t>
  </si>
  <si>
    <t>Od čega financirane emisije iz opsega 3.</t>
  </si>
  <si>
    <t>Izloženosti prema sektorima koji u velikoj mjeri pridonose klimatskim promjenama*</t>
  </si>
  <si>
    <t>A - POLJOPRIVREDA, ŠUMARSTVO I RIBARSTVO</t>
  </si>
  <si>
    <t>B - RUDARSTVO I VAĐENJE</t>
  </si>
  <si>
    <t>B.05 - Vađenje ugljena i lignita</t>
  </si>
  <si>
    <t>B.06 - Vađenje sirove nafte i prirodnog plina</t>
  </si>
  <si>
    <t>B.07 - Vađenje metalnih ruda</t>
  </si>
  <si>
    <t>B.08 - Ostalo rudarstvo i vađenje</t>
  </si>
  <si>
    <t>B.09 - Pomoćne uslužne djelatnosti u rudarstvu</t>
  </si>
  <si>
    <t>C - PRERAĐIVAČKA INDUSTRIJA</t>
  </si>
  <si>
    <t>C.10 - Proizvodnja prehrambenih proizvoda</t>
  </si>
  <si>
    <t>C.11 - Proizvodnja pića</t>
  </si>
  <si>
    <t>C.12 - Proizvodnja duhanskih proizvoda</t>
  </si>
  <si>
    <t>C.13 - Proizvodnja tekstila</t>
  </si>
  <si>
    <t>C.14 - Proizvodnja odjeće</t>
  </si>
  <si>
    <t>C.15 - Proizvodnja kože i srodnih proizvoda</t>
  </si>
  <si>
    <t>C.16 - Prerada drva i proizvoda od drva i pluta, osim namještaja; proizvodnja 
proizvoda od slame i pletarskih materijala</t>
  </si>
  <si>
    <t>C.17 - Proizvodnja papira i proizvoda od papira</t>
  </si>
  <si>
    <t>C.18 - Tiskanje i umnožavanje snimljenih zapisa</t>
  </si>
  <si>
    <t>C.19 -  Proizvodnja koksa i rafiniranih naftnih proizvoda</t>
  </si>
  <si>
    <t>C.20 - Proizvodnja kemikalija i kemijskih proizvoda</t>
  </si>
  <si>
    <t>C.21 - Proizvodnja osnovnih farmaceutskih proizvoda i farmaceutskih pripravaka</t>
  </si>
  <si>
    <t>C.22 - Proizvodnja proizvoda od gume i plastike</t>
  </si>
  <si>
    <t>C.23 - Proizvodnja ostalih nemetalnih mineralnih proizvoda</t>
  </si>
  <si>
    <t>C.24 - Proizvodnja metala</t>
  </si>
  <si>
    <t>C.25 - Proizvodnja gotovih metalnih proizvoda, osim strojeva i opreme</t>
  </si>
  <si>
    <t>C.26 - Proizvodnja računala te elektroničkih i optičkih proizvoda</t>
  </si>
  <si>
    <t>C.27 - Proizvodnja električne opreme</t>
  </si>
  <si>
    <t>C.28 - Proizvodnja strojeva i uređaja, d. n.</t>
  </si>
  <si>
    <t>C.29 - Proizvodnja motornih vozila, prikolica i poluprikolica</t>
  </si>
  <si>
    <t>C.30 - Proizvodnja ostalih prijevoznih sredstava</t>
  </si>
  <si>
    <t>C.31 - Proizvodnja namještaja</t>
  </si>
  <si>
    <t>C.32 - Ostala prerađivačka industrija</t>
  </si>
  <si>
    <t>C.33 - Popravak i instaliranje strojeva i opreme</t>
  </si>
  <si>
    <t>D - OPSKRBA ELEKTRIČNOM ENERGIJOM, PLINOM, PAROM I KLIMATIZACIJA</t>
  </si>
  <si>
    <t>D35.1 - Proizvodnja, prijenos i distribucija električne energije</t>
  </si>
  <si>
    <t>D35.11 - Proizvodnja električne energije</t>
  </si>
  <si>
    <t>D35.2 - Proizvodnja plina; distribucija plinovitih goriva distribucijskom mrežom</t>
  </si>
  <si>
    <t>D35.3 - Opskrba parom i klimatizacija</t>
  </si>
  <si>
    <t>E - OPSKRBA VODOM; UKLANJANJE OTPADNIH VODA, ZBRINJAVANJE OTPADA TE DJELATNOSTI SANACIJE OKOLIŠA</t>
  </si>
  <si>
    <t>F - GRAĐEVINARSTVO</t>
  </si>
  <si>
    <t>F.41 - Gradnja zgrada</t>
  </si>
  <si>
    <t>F.42 - Niskogradnja</t>
  </si>
  <si>
    <t>F.43 - Specijalizirane građevinske djelatnosti</t>
  </si>
  <si>
    <t>G - TRGOVINA NA VELIKO I NA MALO; POPRAVAK MOTORNIH VOZILA I MOTOCIKLA</t>
  </si>
  <si>
    <t>H - PRIJEVOZ I SKLADIŠTENJE</t>
  </si>
  <si>
    <t>H.49 - Kopneni prijevoz i cjevovodni transport</t>
  </si>
  <si>
    <t>H.50 - Vodeni prijevoz</t>
  </si>
  <si>
    <t>H.51 - Zračni prijevoz</t>
  </si>
  <si>
    <t>H.52 - Skladištenje i prateće djelatnosti u prijevozu</t>
  </si>
  <si>
    <t>H.53 - Poštanske i kurirske djelatnosti</t>
  </si>
  <si>
    <t>I - DJELATNOSTI PRUŽANJA SMJEŠTAJA TE PRIPREME I USLUŽIVANJA HRANE</t>
  </si>
  <si>
    <t>L - POSLOVANJE NEKRETNINAMA</t>
  </si>
  <si>
    <t>Izloženosti prema sektorima osim onih koji u velikoj mjeri pridonose klimatskim promjenama*</t>
  </si>
  <si>
    <t>K - FINANCIJSKE DJELATNOSTI I DJELATNOSTI OSIGURANJA</t>
  </si>
  <si>
    <t>Izloženost drugim sektorima (oznake NACE  J, M - U)</t>
  </si>
  <si>
    <t>Obrazac 2. Knjiga pozicija – Pokazatelji potencijalnog tranzicijskog rizika klimatskih promjena: Krediti s nekretninom kao kolateralom – Energetska učinkovitost kolaterala</t>
  </si>
  <si>
    <t>Sektor druge ugovorne strane</t>
  </si>
  <si>
    <t>Ukupna bruto knjigovodstevna vrijednost (u milijunima EUR)</t>
  </si>
  <si>
    <t>Razina energetske učinkovitosti (rezultat energetske učinkovitostikolaterala u kWh/m² )</t>
  </si>
  <si>
    <t>Razina energetske učinkovitosti (oznaka energetskog certifikata kolaterala)</t>
  </si>
  <si>
    <t>Bez oznake energetskog certifikata kolaterala</t>
  </si>
  <si>
    <t>Od čeka procijenjena razina energetske učinkovitosti  (rezultat energetske učinkovitosti kolaterala u kWh/m² )</t>
  </si>
  <si>
    <t>Ukupno područje EU</t>
  </si>
  <si>
    <t>Od čega krediti s poslovnom nekretninom kao kolateralom</t>
  </si>
  <si>
    <t>Od čega krediti sa stambenom nekretninom kao kolateralom</t>
  </si>
  <si>
    <t>Od čega kolaterali dobiveni u posjed: stambene i poslovne nekretnine</t>
  </si>
  <si>
    <t>Od čega procijenjena razina energetske učinkovitosti (rezultat energetske učinkovitosti kolaterala kWh/m² )</t>
  </si>
  <si>
    <t>Ukupno područje trećih zemalja</t>
  </si>
  <si>
    <t>Obrazac 3. Knjiga pozicija – Pokazatelji potencijalnog tranzicijskog rizika klimatskih promjena: Pokazatelji usklađenosti</t>
  </si>
  <si>
    <t>Sektor</t>
  </si>
  <si>
    <t>Sektori prema NACE-u (min.)</t>
  </si>
  <si>
    <t>Bruto knjigovodstvena vrijednost portfelja (u milijunima EUR)</t>
  </si>
  <si>
    <t>Pokazatelj usklađenosti **</t>
  </si>
  <si>
    <t>Referentna godina</t>
  </si>
  <si>
    <t>Udaljenost od Scenarija o postizanju nultih neto emisija do 2050. Međunarodne agencije za energiju, u postocima***</t>
  </si>
  <si>
    <t>Cilj (referentna godina +3 godine)</t>
  </si>
  <si>
    <t>Električna energija</t>
  </si>
  <si>
    <t>Vidjeti popis u nastavku*</t>
  </si>
  <si>
    <t>Sagorjevanje fosilnih goriva</t>
  </si>
  <si>
    <t>Automobilska industrija</t>
  </si>
  <si>
    <t>Zrakoplovstvo</t>
  </si>
  <si>
    <t>Pomorski prijevoz</t>
  </si>
  <si>
    <t>Proizvodnja cementa, klinkera i vapna</t>
  </si>
  <si>
    <t>Proizvodnja željeza i čelika, koksa i metalne rude</t>
  </si>
  <si>
    <t>Kemikalije</t>
  </si>
  <si>
    <t>*** Vremenska udaljenost do 2030 prema scenariju o postizanju nultih neto emisija do 2050 u postocima (za svaki pokazatelj)</t>
  </si>
  <si>
    <t>* Popis sektora prema NACE-u koje treba uzeti u obzir</t>
  </si>
  <si>
    <t>Sektor Međunarodne agencije za energiju</t>
  </si>
  <si>
    <t>Stupac b - Sektor prema NACE-u (min.) - Potrebni sektori</t>
  </si>
  <si>
    <t>**Primjeri pokazatelja -netaksativni popis. Institucije primjenjuju pokazatelje koji su definirani u okviru scenarija Međunarodne agencije za energiju</t>
  </si>
  <si>
    <t>Sektor u obrascu</t>
  </si>
  <si>
    <t>sektor</t>
  </si>
  <si>
    <t>oznaka</t>
  </si>
  <si>
    <t>brodski prijevoz</t>
  </si>
  <si>
    <t>Prosječno tona CO2 po putniku-km
prosječno gCO₂/MJ 
i prosječan udio tehnologija s visokim emisijama ugljika (motori s unutarnjim izgaranje).</t>
  </si>
  <si>
    <t>električna energija</t>
  </si>
  <si>
    <t>Prosječno tona CO2 po MWh 
i prosječan udio tehnologija s visokim emisijama ugljika (nafta, plin, ugljen).</t>
  </si>
  <si>
    <t>nafta i plin</t>
  </si>
  <si>
    <t>Prosječno tona  CO2 po GJ.
i prosječan udio tehnologija s visokim emisijama ugljika (motori s unutarnjim izgaranje).</t>
  </si>
  <si>
    <t>čelik</t>
  </si>
  <si>
    <t>Prosječno tona CO2 po toni proizvoda
i prosječan udio tehnologija s visokim emisijama ugljika (motori s unutarnjim izgaranje).</t>
  </si>
  <si>
    <t>ugljen</t>
  </si>
  <si>
    <t>Prosječno tona CO2 po GJ.
i prosječan udio tehnologija s visokim emisijama ugljika (motori s unutarnjim izgaranje).</t>
  </si>
  <si>
    <t xml:space="preserve">Proizvodnja cementa, klinkera i vapna </t>
  </si>
  <si>
    <t>zrakoplovstvo</t>
  </si>
  <si>
    <t>Prosječan udio održivih goriva u zrakoplovstvu i prosječno tona
 CO2 po putniku-km</t>
  </si>
  <si>
    <t>automobilska industrija</t>
  </si>
  <si>
    <t>Prosječno tona CO2 po putniku-km
i prosječan udio tehnologija s visokim emisijama ugljika (motori s unutarnjim izgaranje).</t>
  </si>
  <si>
    <t>Obrazac 4. Knjiga pozicija – Pokazatelji potencijalnog tranzicijskog rizika klimatskih promjena: Izloženosti prema 20 poduzeća s najvišim razinama emisija ugljika</t>
  </si>
  <si>
    <t>Bruto knjigovodstvena vrijednost (agregirana)</t>
  </si>
  <si>
    <t>Bruto knjigovodstvena vrijednost prema drugim ugovornim stranama u odnosu na bruto knjigovodstvenu vrijednost (agregirana) (*)</t>
  </si>
  <si>
    <t>Ponderirano prosječno dospijeće</t>
  </si>
  <si>
    <t>Broj uključenih 20 poduzeća koja najviše onečišćuju okoliš</t>
  </si>
  <si>
    <t>(*) Za druge ugovorne strane koje se nalaze među 20 poduzeća s najvišim razinama emisije ugljika na svijetu.</t>
  </si>
  <si>
    <t>Obrazac 5. Knjiga pozicija – Pokazatelji potencijalnog fizičkog rizika klimatskih promjena: Izloženosti koje podliježu fizičkom riziku</t>
  </si>
  <si>
    <t>Srednja Europa</t>
  </si>
  <si>
    <t>Bruto knjigovodstvena vrijednost (u milijunima EUR)</t>
  </si>
  <si>
    <t>od čega izloženosti osjetljive na utjecaj fizičkih događaja uzrokovanih klimatskim promjenama</t>
  </si>
  <si>
    <t>Raščlamba prema razredu dospijeća</t>
  </si>
  <si>
    <t>od čega izloženosti osjetljive na utjecaj kroničnih događaja uzrokovanih klimatskim promjenama</t>
  </si>
  <si>
    <t>od čega izloženosti osjetljive na utjecaj akutnih događaja uzrokovanih klimatskim promjenama</t>
  </si>
  <si>
    <t>od čega izloženosti osjetljive na utjecaj kroničnih i akutnih događaja uzrokovanih klimatskim promjenama</t>
  </si>
  <si>
    <t>od čega izloženosti faze 2</t>
  </si>
  <si>
    <t>&lt;= 5 godina</t>
  </si>
  <si>
    <t>&gt; 5 godina&lt;= 10 godina</t>
  </si>
  <si>
    <t>&gt; 10 godina&lt;= 20 godina</t>
  </si>
  <si>
    <t>A-Poljoprivreda, šumarstvo i ribarstvo</t>
  </si>
  <si>
    <t>B-Rudarstvo i vađenje</t>
  </si>
  <si>
    <t>C-Prerađivačka industrija</t>
  </si>
  <si>
    <t>D-Opskrba električnom energijom, plinom, parom i klimatizacija</t>
  </si>
  <si>
    <t>E-Opskrba vodom; uklanjanje otpadnih voda, zbrinjavanje otpada te djelatnosti sanacije okoliša</t>
  </si>
  <si>
    <t>F-Građevinarstvo</t>
  </si>
  <si>
    <t>G-Trgovina na veliko i na malo; popravak motornih vozila i motocikla</t>
  </si>
  <si>
    <t>H-Prijevoz i skladištenje</t>
  </si>
  <si>
    <t>L-Poslovanje nekretninama</t>
  </si>
  <si>
    <t>Krediti sa stambenom nekretninom kao kolateralom</t>
  </si>
  <si>
    <t>Krediti s poslovnom nekretninom kao kolateralom</t>
  </si>
  <si>
    <t>Preuzeti kolaterali</t>
  </si>
  <si>
    <t>Drugi relevantni sektori (raščlamba u nastavku, prema potrebi)</t>
  </si>
  <si>
    <t>Istočna Europa</t>
  </si>
  <si>
    <t>Sjeverna Europa</t>
  </si>
  <si>
    <t>Jugoistočna Europa</t>
  </si>
  <si>
    <t>Južna Europa</t>
  </si>
  <si>
    <t>Jugozapadna Europa</t>
  </si>
  <si>
    <t>Zapadna Europa</t>
  </si>
  <si>
    <t>Ostatak svijeta</t>
  </si>
  <si>
    <t>Obrazac 6. Sažetak ključnih pokazatelja uspješnosti (KPU) izloženosti usklađenih s taksonomijom</t>
  </si>
  <si>
    <t>KPU</t>
  </si>
  <si>
    <t>Postotak pokrivenosti (u odnosu na ukupnu imovinu) (*)</t>
  </si>
  <si>
    <t>Ublažavanje klimatskih promjena</t>
  </si>
  <si>
    <t>Prilagodba klimatskim promjenama</t>
  </si>
  <si>
    <t>Ukupno (ublažavanje klimatskih promjena + prilagodba klimatskim promjenama)</t>
  </si>
  <si>
    <t>Stanje omjera zelene imovine</t>
  </si>
  <si>
    <t>Tok omjera zelene imovine</t>
  </si>
  <si>
    <t>(*) Postotak imovine obuhvaćene KPU-om u odnosu na ukupnu imovinu banaka</t>
  </si>
  <si>
    <t>Obrazac 7. Mjere ublažavanja: Imovina za izračun omjera zelene imovine</t>
  </si>
  <si>
    <t>Referentni datum objave T</t>
  </si>
  <si>
    <t>Ukupna bruto knjigovodstve na vrijednost</t>
  </si>
  <si>
    <t>Ublažavanje klimatskih promjena (CCM)</t>
  </si>
  <si>
    <t>Prilagodba klimatskim promjenama (CCA)</t>
  </si>
  <si>
    <t>UKUPNO (CCM + CCA)</t>
  </si>
  <si>
    <t>od čega u sektorima relevantnima za taksonomiju (taksonomski prihvatljivi)</t>
  </si>
  <si>
    <t>od čega okolišno održive djelatnosti (usklađene s taksonomijom)</t>
  </si>
  <si>
    <t>od čega specijalizirano financiranje</t>
  </si>
  <si>
    <t>od čega prijelazne djelatnosti</t>
  </si>
  <si>
    <t>od čega omogućujuće djelatnosti</t>
  </si>
  <si>
    <t>Omjer zelene imovine-Obuhvaćena imovina u brojniku i nazivniku</t>
  </si>
  <si>
    <t>Krediti i predujmovi, dužnički vrijednosni papiri i vlasnički instrumenti koji se ne drže radi trgovanja prihvatljivi za omjer zelene imovine</t>
  </si>
  <si>
    <t>Financijska društva</t>
  </si>
  <si>
    <t>Dužnički vrijednosni papiri, među ostalim s poznatom namjenom sredstava</t>
  </si>
  <si>
    <t>Druga financijska društva</t>
  </si>
  <si>
    <t>od čega investicijska društva</t>
  </si>
  <si>
    <t>od čega društva za upravljanje</t>
  </si>
  <si>
    <t>od čega društva za osiguranje</t>
  </si>
  <si>
    <t>Nefinancijska društva (na koja se primjenjuju obveze objavljivanja iz NFRD-a)</t>
  </si>
  <si>
    <t>od čega krediti sa stambenom nekretninom kao kolateralom</t>
  </si>
  <si>
    <t>od čega krediti za obnovu zgrada</t>
  </si>
  <si>
    <t>od čega krediti za kupnju motornih vozila</t>
  </si>
  <si>
    <t>Financiranje tijela lokalne uprave</t>
  </si>
  <si>
    <t>Stambeno financiranje</t>
  </si>
  <si>
    <t>Druga financiranja tijela lokalne uprave</t>
  </si>
  <si>
    <t>Kolaterali dobiveni u posjed: stambene i poslovne nekretnine</t>
  </si>
  <si>
    <t>UKUPNA IMOVINA U OMJERU ZELENE IMOVINE</t>
  </si>
  <si>
    <t xml:space="preserve"> Imovina isključena iz brojnika za izračun omjera zelene imovine (obuhvaćena u nazivniku)</t>
  </si>
  <si>
    <t>Nefinancijska društva iz EU-a (na koja se ne primjenjuju obveze objavljivanja iz NFRD-a)</t>
  </si>
  <si>
    <t>Nefinancijska društva izvan EU-a (na koja se ne primjenjuju obveze objavljivanja iz NFRD-a)</t>
  </si>
  <si>
    <t>Izvedenice</t>
  </si>
  <si>
    <t>Međubankovni zajmovi na zahtjev</t>
  </si>
  <si>
    <t>Novac i imovina povezana s novcem</t>
  </si>
  <si>
    <t>Druga imovina (goodwill, roba itd.)</t>
  </si>
  <si>
    <t>UKUPNA IMOVINA U NAZIVNIKU (OMJER ZELENE IMOVINE)</t>
  </si>
  <si>
    <t>Ostala imovina isključena iz brojnika i nazivnika za izračunavanje omjera zelene imovine</t>
  </si>
  <si>
    <t>Države</t>
  </si>
  <si>
    <t>Izloženosti prema središnjim bankama</t>
  </si>
  <si>
    <t>Knjiga trgovanja</t>
  </si>
  <si>
    <t>UKUPNA IMOVINA ISKLJUČENA IZ BROJNIKA I NAZIVNIKA</t>
  </si>
  <si>
    <t>UKUPNA IMOVINA</t>
  </si>
  <si>
    <t>Obrazac 8. Omjer zelene imovine izražen u postotku</t>
  </si>
  <si>
    <t>Referentni datum objave T: KPU za stanje</t>
  </si>
  <si>
    <t>Referentni datum objave T: KPU za tokove</t>
  </si>
  <si>
    <t>UKUPNO(CCM+CCA)</t>
  </si>
  <si>
    <t>Udio prihvatljive imovine za financiranje taksonomski relevantnih sektora</t>
  </si>
  <si>
    <t>Udio ukupne obuhvaćene imovine</t>
  </si>
  <si>
    <t>Udio nove prihvatljive imovine za financiranje taksonomski relevantnih sektora</t>
  </si>
  <si>
    <t>Udio ukupne nove obuhvaćene imovine</t>
  </si>
  <si>
    <t>od čega okolišno održive djelatnost</t>
  </si>
  <si>
    <t>% (u odnosu na ukupnu obuhvaćenu imovinu u nazivniku)</t>
  </si>
  <si>
    <t>od čega djelatnosti prilagodbe</t>
  </si>
  <si>
    <t>od čega prijelazne djelatnosti/ djelatnosti prilagodbe</t>
  </si>
  <si>
    <t>Omjer zelene imovine</t>
  </si>
  <si>
    <t>Druga firandijska društva</t>
  </si>
  <si>
    <t>Nefinancijska društva na koja se primjenjuju obveze objavljivanja iz NFRD-a</t>
  </si>
  <si>
    <t>Kolaterali dobiveni u posjed stambene i poslovne nekretnine</t>
  </si>
  <si>
    <t>Obrazac 9. Mjere ublažavanja: Omjer usklađenosti s taksonomijom u knjizi pozicija</t>
  </si>
  <si>
    <t>Obrazac 9.1. Mjere ublažavanja: Imovina za izračun omjera usklađenosti s taksonomijom u knjizi pozicija</t>
  </si>
  <si>
    <t>Ukupna imovina u omjeru zelene imovine</t>
  </si>
  <si>
    <t>Imovina isključena iz brojnika za izračun omjera zelene imovine (obuhvaćena u nazivniku), ali uključena u brojnik i nazivnik omjera usklađenosti s taksonomijom u knjizi pozicija</t>
  </si>
  <si>
    <t>od čega krediti s poslovnom nekretninom kao kolateralom</t>
  </si>
  <si>
    <t>UKUPNA IMOVINA U OMJERU USKLAĐENOSTI S TAKSONOMIJOM U KNJIZI POZICIJA</t>
  </si>
  <si>
    <t>Imovina isključena iz brojnika omjera usklađenosti s taksonomijom u knjizi pozicija (obuhvaćena u nazivniku)</t>
  </si>
  <si>
    <t>UKUPNA IMOVINA U NAZIVNIKU</t>
  </si>
  <si>
    <t>Ostala imovina isključena iz brojnika i nazivnika za izračunavanje omjera usklađenosti s taksonomijom u knjizi pozicija</t>
  </si>
  <si>
    <t>Obrazac 9.2. Omjer usklađenosti s taksonomijom u knjizi pozicija izražen u postotku</t>
  </si>
  <si>
    <t>Omjer usklađenosti s taksonomijom u knjizi pozicija</t>
  </si>
  <si>
    <t>Nefinancijska društva iz EU-a na koja se ne primjenjuju obveze objavljivanja iz NFRD-a</t>
  </si>
  <si>
    <t>Druge ugovorne strane iz trećih zemalja na koje se ne primjenjuju obveze objavljivanja iz NFRD-a</t>
  </si>
  <si>
    <t>Obrazac 9.3. Sažeta tablica – Omjer usklađenosti s taksonomijom u knjizi pozicija izražen u postotku</t>
  </si>
  <si>
    <t>Postotak pokrivenost i (u odnosu na ukupnu imovinu)*</t>
  </si>
  <si>
    <t>Omjer usklađenosti s taksonomijom u knjizi pozicija za stanje</t>
  </si>
  <si>
    <t>Omjer usklađenosti s taksonomijom u knjizi pozicija za tok</t>
  </si>
  <si>
    <t>Obrazac 10. Druge mjere ublažavanja klimatskih promjena koje nisu obuhvaćene Uredbom (EU) 2020/852</t>
  </si>
  <si>
    <t>Vrsta financijskog instrumenta</t>
  </si>
  <si>
    <t>Vrsta druge ugovorne strane</t>
  </si>
  <si>
    <t>Vrsta rizika koji se ublažava (tranzicijski rizik klimatskih promjena)</t>
  </si>
  <si>
    <t>Vrsta rizika koji se ublažava (fizički rizik klimatskih promjena)</t>
  </si>
  <si>
    <t>Kvalitativne informacije o prirodi mjera ublažavanja</t>
  </si>
  <si>
    <t>Obveznice (npr.zelene, držive, povezane s održivošću na temelju standarda koji nisu standardi EU-a)</t>
  </si>
  <si>
    <t>Ne</t>
  </si>
  <si>
    <t>Uključuje izloženosti prema zelenim i održivim obveznicama kako je identificirano vanjskom i internom klasifikacijom, koja pripada knjizi pozicija kojima se ne trguje.</t>
  </si>
  <si>
    <t>Ostale druge ugovorne strane</t>
  </si>
  <si>
    <t>Krediti (npr.zelene, držive, povezane s održivošću na temelju standarda koji nisu standardi EU-a)</t>
  </si>
  <si>
    <t>Izloženosti koje su zadovoljile sve ostale kriterije prihvatljivosti osim NFRD statusa. ​</t>
  </si>
  <si>
    <t>Izloženosti koje su zadovoljile sve druge kriterije prihvatljivosti osim statusa NFRD, bilo zbog lokacije izvan EU , veličine ili nedostatka javne kotacije. ​</t>
  </si>
  <si>
    <t>Ukupna bruto knjigovodstvena vrijednost (u milijunima EUR)</t>
  </si>
  <si>
    <t>Akumulirana umanjenja vrijednosti, akumulirane negativne promjene fer vrijednosti zbog kreditnog rizika i rezerviranja  (u milijunima EUR)</t>
  </si>
  <si>
    <t>Obrazac EU PV1 – Bonitetna vrijednosna usklađenja (PVA)</t>
  </si>
  <si>
    <t>Bonitetna vrijednosna usklađenja (PVA)</t>
  </si>
  <si>
    <t>Javna objava bonitetnih informacija</t>
  </si>
  <si>
    <t>Prilog</t>
  </si>
  <si>
    <t xml:space="preserve">Obrazac 4. Knjiga pozicija – Pokazatelji potencijalnog tranzicijskog rizika klimatskih </t>
  </si>
  <si>
    <t>promjena: Izloženosti prema 20 poduzeća s najvišim razinama emisija ugljika</t>
  </si>
  <si>
    <t>* U skladu s Delegiranom uredbom Komisije (EU) 2020/1818 o dopuni Uredbe (EU) 2016/1011 u pogledu minimalnih standarda za referentne vrijednosti EU-a za klimatsku tranziciju i referentne vrijednosti EU-a usklađene s Pariškim sporazumom -Uredba o standardima za klimatske referentne vrijednosti- uvodna izjava 6: sektori navedeni u odjeljcima od A do H i odjeljku L Priloga I. Uredbi (EZ) br. 1893/2006</t>
  </si>
  <si>
    <r>
      <rPr>
        <sz val="10"/>
        <color rgb="FF000000"/>
        <rFont val="Amalia"/>
        <family val="2"/>
        <charset val="238"/>
      </rPr>
      <t>Transakcije na koje se primjenjuje alternativni pristup (na temelju metode originalne izloženosti)</t>
    </r>
  </si>
  <si>
    <r>
      <t>NSFR imovine po izvedenicama</t>
    </r>
    <r>
      <rPr>
        <sz val="10"/>
        <rFont val="Amalia"/>
        <family val="2"/>
        <charset val="238"/>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</si>
</sst>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0.000;[Red]\-#,##0.000"/>
    <numFmt numFmtId="167" formatCode="_-* #,##0.00\ _€_-;\-* #,##0.00\ _€_-;_-* &quot;-&quot;??\ _€_-;_-@_-"/>
    <numFmt numFmtId="168" formatCode="[$-10407]#,##0,,"/>
    <numFmt numFmtId="169" formatCode="#,##0;\(#,##0\)"/>
    <numFmt numFmtId="170" formatCode="#,##0;#,##0;\-"/>
  </numFmts>
  <fonts count="88">
    <font>
      <sz val="11"/>
      <color theme="1"/>
      <name val="Aptos Narrow"/>
      <family val="2"/>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scheme val="minor"/>
    </font>
    <font>
      <sz val="11"/>
      <color theme="1"/>
      <name val="Amalia"/>
      <family val="2"/>
    </font>
    <font>
      <b/>
      <sz val="13"/>
      <color theme="1"/>
      <name val="Amalia"/>
      <family val="2"/>
    </font>
    <font>
      <b/>
      <sz val="10"/>
      <color indexed="8"/>
      <name val="Amalia"/>
      <family val="2"/>
    </font>
    <font>
      <sz val="10"/>
      <color indexed="8"/>
      <name val="Amalia"/>
      <family val="2"/>
    </font>
    <font>
      <sz val="10"/>
      <color theme="1"/>
      <name val="Amalia"/>
      <family val="2"/>
    </font>
    <font>
      <i/>
      <sz val="10"/>
      <color indexed="8"/>
      <name val="Amalia"/>
      <family val="2"/>
    </font>
    <font>
      <sz val="10"/>
      <name val="Amalia"/>
      <family val="2"/>
    </font>
    <font>
      <sz val="10"/>
      <color rgb="FFFF0000"/>
      <name val="Amalia"/>
      <family val="2"/>
    </font>
    <font>
      <i/>
      <sz val="10"/>
      <name val="Amalia"/>
      <family val="2"/>
    </font>
    <font>
      <b/>
      <sz val="10"/>
      <name val="Amalia"/>
      <family val="2"/>
    </font>
    <font>
      <b/>
      <sz val="10"/>
      <color theme="1"/>
      <name val="Amalia"/>
      <family val="2"/>
    </font>
    <font>
      <sz val="10"/>
      <color rgb="FF000000"/>
      <name val="Amalia"/>
      <family val="2"/>
    </font>
    <font>
      <b/>
      <sz val="10"/>
      <color rgb="FF000000"/>
      <name val="Amalia"/>
      <family val="2"/>
    </font>
    <font>
      <sz val="10"/>
      <color theme="1"/>
      <name val="Aptos Narrow"/>
      <family val="2"/>
      <scheme val="minor"/>
    </font>
    <font>
      <b/>
      <sz val="9"/>
      <color indexed="62"/>
      <name val="Futura CE Medium"/>
      <charset val="238"/>
    </font>
    <font>
      <i/>
      <sz val="9"/>
      <name val="Futura CE Book"/>
      <charset val="238"/>
    </font>
    <font>
      <i/>
      <sz val="10"/>
      <color theme="1"/>
      <name val="Amalia"/>
      <family val="2"/>
    </font>
    <font>
      <sz val="10"/>
      <name val="Arial"/>
      <family val="2"/>
    </font>
    <font>
      <b/>
      <sz val="12"/>
      <name val="Arial"/>
      <family val="2"/>
    </font>
    <font>
      <b/>
      <sz val="10"/>
      <name val="Arial"/>
      <family val="2"/>
    </font>
    <font>
      <u/>
      <sz val="11"/>
      <color theme="10"/>
      <name val="Aptos Narrow"/>
      <family val="2"/>
      <scheme val="minor"/>
    </font>
    <font>
      <b/>
      <sz val="13"/>
      <name val="Amalia"/>
      <family val="2"/>
    </font>
    <font>
      <sz val="11"/>
      <name val="Amalia"/>
      <family val="2"/>
      <charset val="238"/>
    </font>
    <font>
      <b/>
      <sz val="11"/>
      <name val="Amalia"/>
      <family val="2"/>
      <charset val="238"/>
    </font>
    <font>
      <b/>
      <sz val="13"/>
      <color theme="1"/>
      <name val="Amalia"/>
      <family val="2"/>
      <charset val="238"/>
    </font>
    <font>
      <sz val="11"/>
      <color theme="1"/>
      <name val="Amalia"/>
      <family val="2"/>
      <charset val="238"/>
    </font>
    <font>
      <sz val="10"/>
      <color theme="1"/>
      <name val="Amalia"/>
      <family val="2"/>
      <charset val="238"/>
    </font>
    <font>
      <sz val="10"/>
      <name val="Amalia"/>
      <family val="2"/>
      <charset val="238"/>
    </font>
    <font>
      <b/>
      <sz val="10"/>
      <color theme="1"/>
      <name val="Amalia"/>
      <family val="2"/>
      <charset val="238"/>
    </font>
    <font>
      <b/>
      <sz val="10"/>
      <name val="Amalia"/>
      <family val="2"/>
      <charset val="238"/>
    </font>
    <font>
      <b/>
      <sz val="11"/>
      <color theme="1"/>
      <name val="Amalia"/>
      <family val="2"/>
      <charset val="238"/>
    </font>
    <font>
      <sz val="10"/>
      <color rgb="FF292727"/>
      <name val="Amalia"/>
      <family val="2"/>
      <charset val="238"/>
    </font>
    <font>
      <b/>
      <sz val="16"/>
      <color theme="1"/>
      <name val="Amalia"/>
      <family val="2"/>
      <charset val="238"/>
    </font>
    <font>
      <sz val="10"/>
      <color rgb="FF000000"/>
      <name val="Amalia"/>
      <family val="2"/>
      <charset val="238"/>
    </font>
    <font>
      <sz val="10"/>
      <color rgb="FFFF0000"/>
      <name val="Amalia"/>
      <family val="2"/>
      <charset val="238"/>
    </font>
    <font>
      <i/>
      <sz val="10"/>
      <color theme="1"/>
      <name val="Amalia"/>
      <family val="2"/>
      <charset val="238"/>
    </font>
    <font>
      <i/>
      <sz val="10"/>
      <name val="Amalia"/>
      <family val="2"/>
      <charset val="238"/>
    </font>
    <font>
      <sz val="11"/>
      <color rgb="FF000000"/>
      <name val="Amalia"/>
      <family val="2"/>
      <charset val="238"/>
    </font>
    <font>
      <b/>
      <sz val="13"/>
      <name val="Amalia"/>
      <family val="2"/>
      <charset val="238"/>
    </font>
    <font>
      <b/>
      <sz val="10"/>
      <color rgb="FFFF0000"/>
      <name val="Amalia"/>
      <family val="2"/>
      <charset val="238"/>
    </font>
    <font>
      <b/>
      <sz val="10"/>
      <color rgb="FF000000"/>
      <name val="Amalia"/>
      <family val="2"/>
      <charset val="238"/>
    </font>
    <font>
      <b/>
      <sz val="13"/>
      <color rgb="FF000000"/>
      <name val="Amalia"/>
      <family val="2"/>
      <charset val="238"/>
    </font>
    <font>
      <sz val="11"/>
      <color rgb="FFFF0000"/>
      <name val="Amalia"/>
      <family val="2"/>
      <charset val="238"/>
    </font>
    <font>
      <b/>
      <sz val="11"/>
      <color rgb="FF000000"/>
      <name val="Amalia"/>
      <family val="2"/>
      <charset val="238"/>
    </font>
    <font>
      <i/>
      <sz val="11"/>
      <name val="Amalia"/>
      <family val="2"/>
      <charset val="238"/>
    </font>
    <font>
      <i/>
      <u/>
      <sz val="10"/>
      <name val="Amalia"/>
      <family val="2"/>
      <charset val="238"/>
    </font>
    <font>
      <sz val="10"/>
      <name val="Arial"/>
      <family val="2"/>
      <charset val="238"/>
    </font>
    <font>
      <sz val="10"/>
      <color indexed="8"/>
      <name val="Amalia"/>
      <family val="2"/>
      <charset val="238"/>
    </font>
    <font>
      <b/>
      <sz val="10"/>
      <color indexed="8"/>
      <name val="Amalia"/>
      <family val="2"/>
      <charset val="238"/>
    </font>
    <font>
      <sz val="10"/>
      <color rgb="FF222B35"/>
      <name val="Amalia"/>
      <family val="2"/>
      <charset val="238"/>
    </font>
    <font>
      <i/>
      <sz val="10"/>
      <color rgb="FFC00000"/>
      <name val="Amalia"/>
      <family val="2"/>
      <charset val="238"/>
    </font>
    <font>
      <i/>
      <sz val="10"/>
      <color rgb="FF000000"/>
      <name val="Amalia"/>
      <family val="2"/>
      <charset val="238"/>
    </font>
    <font>
      <i/>
      <sz val="10"/>
      <color indexed="8"/>
      <name val="Amalia"/>
      <family val="2"/>
      <charset val="238"/>
    </font>
    <font>
      <b/>
      <i/>
      <sz val="10"/>
      <name val="Amalia"/>
      <family val="2"/>
      <charset val="238"/>
    </font>
    <font>
      <b/>
      <i/>
      <sz val="10"/>
      <color rgb="FFFF0000"/>
      <name val="Amalia"/>
      <family val="2"/>
      <charset val="238"/>
    </font>
    <font>
      <sz val="8"/>
      <name val="Aptos Narrow"/>
      <family val="2"/>
      <scheme val="minor"/>
    </font>
    <font>
      <i/>
      <sz val="10"/>
      <color rgb="FFC00000"/>
      <name val="Amalia"/>
      <family val="2"/>
    </font>
    <font>
      <strike/>
      <sz val="10"/>
      <color rgb="FF000000"/>
      <name val="Amalia"/>
      <family val="2"/>
      <charset val="238"/>
    </font>
    <font>
      <sz val="8"/>
      <color theme="1"/>
      <name val="Amalia"/>
      <family val="2"/>
      <charset val="238"/>
    </font>
    <font>
      <b/>
      <sz val="13"/>
      <color rgb="FF000000"/>
      <name val="Amalia"/>
      <family val="2"/>
    </font>
    <font>
      <b/>
      <i/>
      <sz val="10"/>
      <color rgb="FF000000"/>
      <name val="Amalia"/>
      <family val="2"/>
      <charset val="238"/>
    </font>
    <font>
      <sz val="8"/>
      <color rgb="FF000000"/>
      <name val="Amalia Light"/>
      <family val="2"/>
      <charset val="238"/>
    </font>
    <font>
      <b/>
      <sz val="20"/>
      <name val="Arial"/>
      <family val="2"/>
    </font>
    <font>
      <b/>
      <sz val="10"/>
      <color rgb="FF7030A0"/>
      <name val="Amalia"/>
      <family val="2"/>
      <charset val="238"/>
    </font>
    <font>
      <sz val="10"/>
      <color rgb="FFC00000"/>
      <name val="Amalia"/>
      <family val="2"/>
      <charset val="238"/>
    </font>
    <font>
      <sz val="10"/>
      <color rgb="FF1F1F1F"/>
      <name val="Amalia"/>
      <family val="2"/>
      <charset val="238"/>
    </font>
    <font>
      <sz val="12"/>
      <name val="Arial"/>
      <family val="2"/>
      <charset val="238"/>
    </font>
    <font>
      <sz val="13"/>
      <name val="Amalia"/>
      <family val="2"/>
      <charset val="238"/>
    </font>
    <font>
      <strike/>
      <sz val="10"/>
      <name val="Amalia"/>
      <family val="2"/>
      <charset val="238"/>
    </font>
    <font>
      <u/>
      <sz val="10"/>
      <color theme="10"/>
      <name val="Amalia"/>
      <family val="2"/>
      <charset val="238"/>
    </font>
    <font>
      <b/>
      <u/>
      <sz val="13"/>
      <name val="Amalia"/>
      <family val="2"/>
      <charset val="238"/>
    </font>
    <font>
      <b/>
      <u/>
      <sz val="11"/>
      <name val="Amalia"/>
      <family val="2"/>
      <charset val="238"/>
    </font>
    <font>
      <i/>
      <sz val="10"/>
      <color rgb="FFFF0000"/>
      <name val="Amalia"/>
      <family val="2"/>
      <charset val="238"/>
    </font>
    <font>
      <sz val="17"/>
      <color rgb="FF1F1F1F"/>
      <name val="Inherit"/>
    </font>
    <font>
      <b/>
      <u/>
      <sz val="11"/>
      <name val="Aptos Narrow"/>
      <family val="2"/>
      <scheme val="minor"/>
    </font>
    <font>
      <sz val="11"/>
      <name val="Aptos Narrow"/>
      <family val="2"/>
      <scheme val="minor"/>
    </font>
    <font>
      <b/>
      <u/>
      <sz val="10"/>
      <name val="Amalia"/>
      <family val="2"/>
      <charset val="238"/>
    </font>
    <font>
      <u/>
      <sz val="10"/>
      <name val="Amalia"/>
      <family val="2"/>
      <charset val="238"/>
    </font>
  </fonts>
  <fills count="18">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FED00"/>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34998626667073579"/>
        <bgColor indexed="64"/>
      </patternFill>
    </fill>
    <fill>
      <patternFill patternType="solid">
        <fgColor indexed="31"/>
      </patternFill>
    </fill>
    <fill>
      <patternFill patternType="solid">
        <fgColor rgb="FFA6A6A6"/>
        <bgColor indexed="64"/>
      </patternFill>
    </fill>
    <fill>
      <patternFill patternType="solid">
        <fgColor rgb="FFFFF9AB"/>
        <bgColor indexed="64"/>
      </patternFill>
    </fill>
    <fill>
      <patternFill patternType="solid">
        <fgColor rgb="FFFFF13B"/>
        <bgColor indexed="64"/>
      </patternFill>
    </fill>
    <fill>
      <patternFill patternType="solid">
        <fgColor rgb="FFFFFF66"/>
        <bgColor indexed="64"/>
      </patternFill>
    </fill>
    <fill>
      <patternFill patternType="gray125">
        <fgColor theme="0" tint="-0.499984740745262"/>
        <bgColor theme="0"/>
      </patternFill>
    </fill>
  </fills>
  <borders count="40">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theme="0" tint="-0.24994659260841701"/>
      </bottom>
      <diagonal/>
    </border>
    <border>
      <left/>
      <right/>
      <top/>
      <bottom style="medium">
        <color indexed="64"/>
      </bottom>
      <diagonal/>
    </border>
    <border>
      <left style="medium">
        <color indexed="64"/>
      </left>
      <right/>
      <top/>
      <bottom/>
      <diagonal/>
    </border>
    <border>
      <left/>
      <right style="medium">
        <color indexed="64"/>
      </right>
      <top/>
      <bottom style="thin">
        <color theme="0" tint="-0.24994659260841701"/>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s>
  <cellStyleXfs count="54">
    <xf numFmtId="0" fontId="0" fillId="0" borderId="0"/>
    <xf numFmtId="9" fontId="9" fillId="0" borderId="0" applyFont="0" applyFill="0" applyBorder="0" applyAlignment="0" applyProtection="0"/>
    <xf numFmtId="0" fontId="24" fillId="0" borderId="16" applyNumberFormat="0" applyAlignment="0" applyProtection="0">
      <alignment horizontal="left" wrapText="1"/>
    </xf>
    <xf numFmtId="0" fontId="25" fillId="0" borderId="0"/>
    <xf numFmtId="40" fontId="27" fillId="0" borderId="0"/>
    <xf numFmtId="0" fontId="27" fillId="0" borderId="0">
      <alignment vertical="center"/>
    </xf>
    <xf numFmtId="0" fontId="28" fillId="0" borderId="0" applyNumberFormat="0" applyFill="0" applyBorder="0" applyAlignment="0" applyProtection="0"/>
    <xf numFmtId="0" fontId="27" fillId="0" borderId="0">
      <alignment vertical="center"/>
    </xf>
    <xf numFmtId="0" fontId="29" fillId="5" borderId="5" applyFont="0" applyBorder="0">
      <alignment horizontal="center" wrapText="1"/>
    </xf>
    <xf numFmtId="3" fontId="27" fillId="6" borderId="2" applyFont="0">
      <alignment horizontal="right" vertical="center"/>
      <protection locked="0"/>
    </xf>
    <xf numFmtId="0" fontId="30" fillId="0" borderId="0" applyNumberFormat="0" applyFill="0" applyBorder="0" applyAlignment="0" applyProtection="0"/>
    <xf numFmtId="43" fontId="9"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7" fillId="0" borderId="0"/>
    <xf numFmtId="0" fontId="56" fillId="12"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27" fillId="0" borderId="0">
      <alignment vertical="center"/>
    </xf>
    <xf numFmtId="0" fontId="28" fillId="0" borderId="0" applyNumberFormat="0" applyFill="0" applyBorder="0" applyAlignment="0" applyProtection="0"/>
    <xf numFmtId="0" fontId="29" fillId="5" borderId="5" applyFont="0" applyBorder="0">
      <alignment horizontal="center" wrapText="1"/>
    </xf>
    <xf numFmtId="3" fontId="27" fillId="6" borderId="2" applyFont="0">
      <alignment horizontal="right" vertical="center"/>
      <protection locked="0"/>
    </xf>
    <xf numFmtId="0" fontId="72" fillId="5" borderId="12" applyNumberFormat="0" applyFill="0" applyBorder="0" applyAlignment="0" applyProtection="0">
      <alignment horizontal="left"/>
    </xf>
    <xf numFmtId="0" fontId="4" fillId="0" borderId="0"/>
    <xf numFmtId="43" fontId="4" fillId="0" borderId="0" applyFont="0" applyFill="0" applyBorder="0" applyAlignment="0" applyProtection="0"/>
    <xf numFmtId="43" fontId="9"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0" fontId="76" fillId="0" borderId="0"/>
    <xf numFmtId="9" fontId="2" fillId="0" borderId="0" applyFont="0" applyFill="0" applyBorder="0" applyAlignment="0" applyProtection="0"/>
    <xf numFmtId="0" fontId="1" fillId="0" borderId="0"/>
    <xf numFmtId="0" fontId="27" fillId="0" borderId="0"/>
    <xf numFmtId="0" fontId="27" fillId="0" borderId="0"/>
  </cellStyleXfs>
  <cellXfs count="1470">
    <xf numFmtId="0" fontId="0" fillId="0" borderId="0" xfId="0"/>
    <xf numFmtId="0" fontId="34" fillId="0" borderId="0" xfId="0" applyFont="1" applyProtection="1"/>
    <xf numFmtId="0" fontId="36" fillId="0" borderId="0" xfId="0" applyFont="1" applyProtection="1"/>
    <xf numFmtId="0" fontId="38" fillId="0" borderId="0" xfId="0" applyFont="1" applyProtection="1"/>
    <xf numFmtId="0" fontId="38" fillId="0" borderId="0" xfId="0" applyFont="1" applyAlignment="1" applyProtection="1">
      <alignment horizontal="center" vertical="center" wrapText="1"/>
    </xf>
    <xf numFmtId="0" fontId="38" fillId="0" borderId="0" xfId="0" applyFont="1" applyAlignment="1" applyProtection="1">
      <alignment horizontal="justify" vertical="center" wrapText="1"/>
    </xf>
    <xf numFmtId="0" fontId="36" fillId="0" borderId="2" xfId="0" applyFont="1" applyBorder="1" applyAlignment="1" applyProtection="1">
      <alignment horizontal="center" vertical="center" wrapText="1"/>
    </xf>
    <xf numFmtId="0" fontId="37" fillId="0" borderId="2" xfId="0" applyFont="1" applyBorder="1" applyAlignment="1" applyProtection="1">
      <alignment horizontal="center" vertical="center" wrapText="1"/>
    </xf>
    <xf numFmtId="0" fontId="36" fillId="0" borderId="0" xfId="0" applyFont="1" applyAlignment="1" applyProtection="1">
      <alignment vertical="center" wrapText="1"/>
    </xf>
    <xf numFmtId="0" fontId="43" fillId="0" borderId="0" xfId="0" applyFont="1" applyAlignment="1" applyProtection="1">
      <alignment horizontal="center" vertical="center" wrapText="1"/>
    </xf>
    <xf numFmtId="0" fontId="50" fillId="0" borderId="2" xfId="0" applyFont="1" applyBorder="1" applyAlignment="1" applyProtection="1">
      <alignment vertical="center" wrapText="1"/>
    </xf>
    <xf numFmtId="0" fontId="50" fillId="0" borderId="2" xfId="0" applyFont="1" applyBorder="1" applyAlignment="1" applyProtection="1">
      <alignment horizontal="center" vertical="center" wrapText="1"/>
    </xf>
    <xf numFmtId="0" fontId="50" fillId="10" borderId="2" xfId="0" applyFont="1" applyFill="1" applyBorder="1" applyAlignment="1" applyProtection="1">
      <alignment horizontal="center" vertical="center" wrapText="1"/>
    </xf>
    <xf numFmtId="0" fontId="50" fillId="2" borderId="2" xfId="0" applyFont="1" applyFill="1" applyBorder="1" applyAlignment="1" applyProtection="1">
      <alignment horizontal="center" vertical="center" wrapText="1"/>
    </xf>
    <xf numFmtId="0" fontId="43" fillId="0" borderId="2" xfId="0" applyFont="1" applyBorder="1" applyAlignment="1" applyProtection="1">
      <alignment horizontal="center" vertical="center" wrapText="1"/>
    </xf>
    <xf numFmtId="0" fontId="43" fillId="0" borderId="2" xfId="0" applyFont="1" applyBorder="1" applyAlignment="1" applyProtection="1">
      <alignment vertical="center" wrapText="1"/>
    </xf>
    <xf numFmtId="168" fontId="57" fillId="0" borderId="2" xfId="0" applyNumberFormat="1" applyFont="1" applyBorder="1" applyAlignment="1" applyProtection="1">
      <alignment horizontal="right" wrapText="1" readingOrder="1"/>
    </xf>
    <xf numFmtId="168" fontId="57" fillId="16" borderId="2" xfId="0" applyNumberFormat="1" applyFont="1" applyFill="1" applyBorder="1" applyAlignment="1" applyProtection="1">
      <alignment horizontal="right" wrapText="1" readingOrder="1"/>
    </xf>
    <xf numFmtId="0" fontId="43" fillId="0" borderId="2" xfId="0" applyFont="1" applyFill="1" applyBorder="1" applyAlignment="1" applyProtection="1">
      <alignment horizontal="center" vertical="center" wrapText="1"/>
    </xf>
    <xf numFmtId="0" fontId="43" fillId="0" borderId="2" xfId="0" applyFont="1" applyFill="1" applyBorder="1" applyAlignment="1" applyProtection="1">
      <alignment vertical="center" wrapText="1"/>
    </xf>
    <xf numFmtId="0" fontId="36" fillId="0" borderId="2" xfId="0" applyFont="1" applyFill="1" applyBorder="1" applyAlignment="1" applyProtection="1">
      <alignment vertical="center" wrapText="1"/>
    </xf>
    <xf numFmtId="168" fontId="57" fillId="0" borderId="10" xfId="0" applyNumberFormat="1" applyFont="1" applyBorder="1" applyAlignment="1" applyProtection="1">
      <alignment horizontal="right" wrapText="1" readingOrder="1"/>
    </xf>
    <xf numFmtId="168" fontId="57" fillId="16" borderId="10" xfId="0" applyNumberFormat="1" applyFont="1" applyFill="1" applyBorder="1" applyAlignment="1" applyProtection="1">
      <alignment horizontal="right" wrapText="1" readingOrder="1"/>
    </xf>
    <xf numFmtId="168" fontId="57" fillId="0" borderId="5" xfId="0" applyNumberFormat="1" applyFont="1" applyBorder="1" applyAlignment="1" applyProtection="1">
      <alignment horizontal="right" wrapText="1" readingOrder="1"/>
    </xf>
    <xf numFmtId="168" fontId="57" fillId="0" borderId="2" xfId="0" quotePrefix="1" applyNumberFormat="1" applyFont="1" applyBorder="1" applyAlignment="1" applyProtection="1">
      <alignment horizontal="right" wrapText="1" readingOrder="1"/>
    </xf>
    <xf numFmtId="0" fontId="43" fillId="15" borderId="2" xfId="0" applyFont="1" applyFill="1" applyBorder="1" applyAlignment="1" applyProtection="1">
      <alignment horizontal="center" vertical="center" wrapText="1"/>
    </xf>
    <xf numFmtId="0" fontId="50" fillId="15" borderId="2" xfId="0" applyFont="1" applyFill="1" applyBorder="1" applyAlignment="1" applyProtection="1">
      <alignment vertical="center" wrapText="1"/>
    </xf>
    <xf numFmtId="168" fontId="58" fillId="15" borderId="2" xfId="0" applyNumberFormat="1" applyFont="1" applyFill="1" applyBorder="1" applyAlignment="1" applyProtection="1">
      <alignment horizontal="right" wrapText="1" readingOrder="1"/>
    </xf>
    <xf numFmtId="0" fontId="48" fillId="0" borderId="0" xfId="0" applyFont="1" applyProtection="1"/>
    <xf numFmtId="0" fontId="37" fillId="0" borderId="0" xfId="0" applyFont="1" applyProtection="1"/>
    <xf numFmtId="0" fontId="35" fillId="2" borderId="0" xfId="51" applyFont="1" applyFill="1" applyProtection="1"/>
    <xf numFmtId="0" fontId="37" fillId="0" borderId="0" xfId="0" applyFont="1" applyAlignment="1" applyProtection="1">
      <alignment horizontal="left" vertical="center" wrapText="1"/>
    </xf>
    <xf numFmtId="0" fontId="37" fillId="0" borderId="0" xfId="0" applyFont="1" applyAlignment="1" applyProtection="1">
      <alignment horizontal="left" vertical="center"/>
    </xf>
    <xf numFmtId="0" fontId="37" fillId="0" borderId="2" xfId="0" applyFont="1" applyBorder="1" applyAlignment="1" applyProtection="1">
      <alignment horizontal="center"/>
    </xf>
    <xf numFmtId="0" fontId="37" fillId="0" borderId="0" xfId="52" applyFont="1" applyAlignment="1" applyProtection="1">
      <alignment horizontal="left" vertical="center"/>
    </xf>
    <xf numFmtId="49" fontId="78" fillId="0" borderId="2" xfId="52" applyNumberFormat="1" applyFont="1" applyBorder="1" applyAlignment="1" applyProtection="1">
      <alignment horizontal="center" vertical="center" wrapText="1"/>
    </xf>
    <xf numFmtId="49" fontId="37" fillId="0" borderId="2" xfId="52" applyNumberFormat="1" applyFont="1" applyBorder="1" applyAlignment="1" applyProtection="1">
      <alignment horizontal="center" vertical="center" wrapText="1"/>
    </xf>
    <xf numFmtId="0" fontId="37" fillId="15" borderId="2" xfId="53" applyFont="1" applyFill="1" applyBorder="1" applyAlignment="1" applyProtection="1">
      <alignment horizontal="center" vertical="center" wrapText="1"/>
    </xf>
    <xf numFmtId="0" fontId="37" fillId="15" borderId="34" xfId="0" applyFont="1" applyFill="1" applyBorder="1" applyProtection="1"/>
    <xf numFmtId="170" fontId="37" fillId="15" borderId="2" xfId="52" applyNumberFormat="1" applyFont="1" applyFill="1" applyBorder="1" applyAlignment="1" applyProtection="1">
      <alignment horizontal="right" vertical="center" wrapText="1"/>
    </xf>
    <xf numFmtId="0" fontId="37" fillId="0" borderId="2" xfId="53" applyFont="1" applyBorder="1" applyAlignment="1" applyProtection="1">
      <alignment horizontal="center" vertical="center" wrapText="1"/>
    </xf>
    <xf numFmtId="0" fontId="37" fillId="0" borderId="5" xfId="0" applyFont="1" applyBorder="1" applyAlignment="1" applyProtection="1">
      <alignment horizontal="left" indent="1"/>
    </xf>
    <xf numFmtId="170" fontId="37" fillId="0" borderId="2" xfId="52" applyNumberFormat="1" applyFont="1" applyBorder="1" applyAlignment="1" applyProtection="1">
      <alignment horizontal="right" vertical="center" wrapText="1"/>
    </xf>
    <xf numFmtId="170" fontId="37" fillId="17" borderId="2" xfId="52" applyNumberFormat="1" applyFont="1" applyFill="1" applyBorder="1" applyAlignment="1" applyProtection="1">
      <alignment horizontal="right" vertical="center" wrapText="1"/>
    </xf>
    <xf numFmtId="0" fontId="37" fillId="2" borderId="5" xfId="0" applyFont="1" applyFill="1" applyBorder="1" applyAlignment="1" applyProtection="1">
      <alignment horizontal="left" indent="1"/>
    </xf>
    <xf numFmtId="170" fontId="37" fillId="0" borderId="2" xfId="0" applyNumberFormat="1" applyFont="1" applyBorder="1" applyAlignment="1" applyProtection="1">
      <alignment horizontal="right" vertical="center"/>
    </xf>
    <xf numFmtId="170" fontId="37" fillId="2" borderId="2" xfId="52" applyNumberFormat="1" applyFont="1" applyFill="1" applyBorder="1" applyAlignment="1" applyProtection="1">
      <alignment horizontal="right" vertical="center" wrapText="1"/>
    </xf>
    <xf numFmtId="168" fontId="57" fillId="15" borderId="2" xfId="0" applyNumberFormat="1" applyFont="1" applyFill="1" applyBorder="1" applyAlignment="1" applyProtection="1">
      <alignment horizontal="right" vertical="center" wrapText="1" readingOrder="1"/>
    </xf>
    <xf numFmtId="168" fontId="57" fillId="0" borderId="2" xfId="0" applyNumberFormat="1" applyFont="1" applyBorder="1" applyAlignment="1" applyProtection="1">
      <alignment horizontal="right" vertical="center" wrapText="1" readingOrder="1"/>
    </xf>
    <xf numFmtId="168" fontId="57" fillId="0" borderId="2" xfId="0" applyNumberFormat="1" applyFont="1" applyFill="1" applyBorder="1" applyAlignment="1" applyProtection="1">
      <alignment horizontal="right" vertical="center" wrapText="1" readingOrder="1"/>
    </xf>
    <xf numFmtId="0" fontId="34" fillId="0" borderId="0" xfId="0" applyFont="1" applyAlignment="1" applyProtection="1">
      <alignment vertical="center"/>
    </xf>
    <xf numFmtId="0" fontId="44" fillId="0" borderId="0" xfId="0" applyFont="1" applyProtection="1"/>
    <xf numFmtId="0" fontId="37" fillId="0" borderId="0" xfId="0" applyFont="1" applyAlignment="1" applyProtection="1">
      <alignment vertical="center"/>
    </xf>
    <xf numFmtId="0" fontId="78" fillId="0" borderId="0" xfId="0" applyFont="1" applyProtection="1"/>
    <xf numFmtId="0" fontId="35" fillId="0" borderId="0" xfId="0" applyFont="1" applyProtection="1"/>
    <xf numFmtId="0" fontId="39" fillId="0" borderId="0" xfId="0" applyFont="1" applyProtection="1"/>
    <xf numFmtId="0" fontId="37" fillId="0" borderId="2" xfId="0" applyFont="1" applyBorder="1" applyAlignment="1" applyProtection="1">
      <alignment vertical="top" wrapText="1"/>
    </xf>
    <xf numFmtId="0" fontId="37" fillId="0" borderId="2" xfId="0" applyFont="1" applyBorder="1" applyAlignment="1" applyProtection="1">
      <alignment horizontal="left" vertical="top" wrapText="1"/>
    </xf>
    <xf numFmtId="0" fontId="37" fillId="0" borderId="0" xfId="0" applyFont="1" applyAlignment="1" applyProtection="1">
      <alignment horizontal="center" wrapText="1"/>
    </xf>
    <xf numFmtId="0" fontId="37" fillId="0" borderId="0" xfId="0" applyFont="1" applyAlignment="1" applyProtection="1">
      <alignment wrapText="1"/>
    </xf>
    <xf numFmtId="0" fontId="37" fillId="0" borderId="2" xfId="0" applyFont="1" applyBorder="1" applyAlignment="1" applyProtection="1">
      <alignment horizontal="left" vertical="center" wrapText="1"/>
    </xf>
    <xf numFmtId="0" fontId="37" fillId="0" borderId="2" xfId="0" applyFont="1" applyBorder="1" applyAlignment="1" applyProtection="1">
      <alignment horizontal="left" wrapText="1" indent="2"/>
    </xf>
    <xf numFmtId="0" fontId="37" fillId="0" borderId="10" xfId="0" applyFont="1" applyBorder="1" applyAlignment="1" applyProtection="1">
      <alignment horizontal="center"/>
    </xf>
    <xf numFmtId="0" fontId="37" fillId="0" borderId="10" xfId="0" applyFont="1" applyBorder="1" applyAlignment="1" applyProtection="1">
      <alignment horizontal="left" wrapText="1" indent="2"/>
    </xf>
    <xf numFmtId="0" fontId="36" fillId="0" borderId="2" xfId="0" applyFont="1" applyBorder="1" applyAlignment="1" applyProtection="1">
      <alignment horizontal="center"/>
    </xf>
    <xf numFmtId="0" fontId="37" fillId="15" borderId="2" xfId="0" applyFont="1" applyFill="1" applyBorder="1" applyAlignment="1" applyProtection="1">
      <alignment horizontal="center"/>
    </xf>
    <xf numFmtId="0" fontId="37" fillId="15" borderId="2" xfId="0" applyFont="1" applyFill="1" applyBorder="1" applyAlignment="1" applyProtection="1">
      <alignment horizontal="left" vertical="center" wrapText="1"/>
    </xf>
    <xf numFmtId="0" fontId="77" fillId="0" borderId="0" xfId="0" applyFont="1" applyProtection="1"/>
    <xf numFmtId="0" fontId="37" fillId="0" borderId="2" xfId="0" applyFont="1" applyBorder="1" applyAlignment="1" applyProtection="1">
      <alignment horizontal="center" vertical="center"/>
    </xf>
    <xf numFmtId="0" fontId="37" fillId="0" borderId="2" xfId="0" applyFont="1" applyBorder="1" applyProtection="1"/>
    <xf numFmtId="0" fontId="37" fillId="0" borderId="2" xfId="0" applyFont="1" applyBorder="1" applyAlignment="1" applyProtection="1">
      <alignment horizontal="left" indent="2"/>
    </xf>
    <xf numFmtId="0" fontId="37" fillId="0" borderId="2" xfId="0" applyFont="1" applyBorder="1" applyAlignment="1" applyProtection="1">
      <alignment horizontal="left" indent="4"/>
    </xf>
    <xf numFmtId="0" fontId="48" fillId="0" borderId="0" xfId="0" applyFont="1" applyAlignment="1" applyProtection="1">
      <alignment horizontal="left"/>
    </xf>
    <xf numFmtId="0" fontId="37" fillId="0" borderId="0" xfId="0" applyFont="1" applyAlignment="1" applyProtection="1">
      <alignment horizontal="left"/>
    </xf>
    <xf numFmtId="0" fontId="37" fillId="15" borderId="6" xfId="0" applyFont="1" applyFill="1" applyBorder="1" applyProtection="1"/>
    <xf numFmtId="0" fontId="37" fillId="0" borderId="0" xfId="0" applyFont="1" applyAlignment="1" applyProtection="1">
      <alignment horizontal="center" vertical="center"/>
    </xf>
    <xf numFmtId="0" fontId="37" fillId="0" borderId="3" xfId="0" applyFont="1" applyBorder="1" applyAlignment="1" applyProtection="1">
      <alignment horizontal="center" vertical="center"/>
    </xf>
    <xf numFmtId="0" fontId="37" fillId="0" borderId="6" xfId="0" applyFont="1" applyBorder="1" applyAlignment="1" applyProtection="1">
      <alignment horizontal="center" vertical="center"/>
    </xf>
    <xf numFmtId="0" fontId="80" fillId="0" borderId="0" xfId="0" applyFont="1" applyAlignment="1" applyProtection="1">
      <alignment horizontal="left" wrapText="1"/>
    </xf>
    <xf numFmtId="0" fontId="77" fillId="0" borderId="0" xfId="0" applyFont="1" applyAlignment="1" applyProtection="1">
      <alignment wrapText="1"/>
    </xf>
    <xf numFmtId="0" fontId="39" fillId="2" borderId="0" xfId="0" applyFont="1" applyFill="1" applyProtection="1"/>
    <xf numFmtId="0" fontId="37" fillId="2" borderId="0" xfId="0" applyFont="1" applyFill="1" applyAlignment="1" applyProtection="1">
      <alignment wrapText="1"/>
    </xf>
    <xf numFmtId="0" fontId="37" fillId="2" borderId="0" xfId="0" applyFont="1" applyFill="1" applyProtection="1"/>
    <xf numFmtId="0" fontId="37" fillId="2" borderId="2" xfId="0" applyFont="1" applyFill="1" applyBorder="1" applyAlignment="1" applyProtection="1">
      <alignment horizontal="center" wrapText="1"/>
    </xf>
    <xf numFmtId="0" fontId="37" fillId="2" borderId="2" xfId="0" applyFont="1" applyFill="1" applyBorder="1" applyAlignment="1" applyProtection="1">
      <alignment horizontal="center"/>
    </xf>
    <xf numFmtId="0" fontId="37" fillId="2" borderId="2" xfId="0" applyFont="1" applyFill="1" applyBorder="1" applyProtection="1"/>
    <xf numFmtId="0" fontId="37" fillId="2" borderId="2" xfId="0" applyFont="1" applyFill="1" applyBorder="1" applyAlignment="1" applyProtection="1">
      <alignment wrapText="1"/>
    </xf>
    <xf numFmtId="168" fontId="57" fillId="2" borderId="2" xfId="18" applyNumberFormat="1" applyFont="1" applyFill="1" applyBorder="1" applyAlignment="1" applyProtection="1">
      <alignment horizontal="right" vertical="center" wrapText="1" readingOrder="1"/>
    </xf>
    <xf numFmtId="1" fontId="37" fillId="0" borderId="2" xfId="0" applyNumberFormat="1" applyFont="1" applyBorder="1" applyAlignment="1" applyProtection="1">
      <alignment horizontal="right" vertical="center"/>
    </xf>
    <xf numFmtId="0" fontId="37" fillId="0" borderId="2" xfId="0" applyFont="1" applyBorder="1" applyAlignment="1" applyProtection="1">
      <alignment horizontal="right" vertical="center"/>
    </xf>
    <xf numFmtId="0" fontId="37" fillId="2" borderId="2" xfId="0" applyFont="1" applyFill="1" applyBorder="1" applyAlignment="1" applyProtection="1">
      <alignment vertical="center" wrapText="1"/>
    </xf>
    <xf numFmtId="0" fontId="36" fillId="0" borderId="2" xfId="0" applyFont="1" applyBorder="1" applyAlignment="1" applyProtection="1">
      <alignment horizontal="left" vertical="center" wrapText="1" indent="3"/>
    </xf>
    <xf numFmtId="0" fontId="80" fillId="0" borderId="0" xfId="0" applyFont="1" applyAlignment="1" applyProtection="1">
      <alignment horizontal="left"/>
    </xf>
    <xf numFmtId="0" fontId="36" fillId="2" borderId="0" xfId="0" applyFont="1" applyFill="1" applyAlignment="1" applyProtection="1">
      <alignment horizontal="center" vertical="center" wrapText="1"/>
    </xf>
    <xf numFmtId="0" fontId="36" fillId="2" borderId="1"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6" fillId="2" borderId="0" xfId="0" applyFont="1" applyFill="1" applyAlignment="1" applyProtection="1">
      <alignment vertical="center" wrapText="1"/>
    </xf>
    <xf numFmtId="0" fontId="36" fillId="2" borderId="12" xfId="0" applyFont="1" applyFill="1" applyBorder="1" applyAlignment="1" applyProtection="1">
      <alignment horizontal="center" vertical="center" wrapText="1"/>
    </xf>
    <xf numFmtId="0" fontId="36" fillId="2" borderId="15" xfId="0" applyFont="1" applyFill="1" applyBorder="1" applyAlignment="1" applyProtection="1">
      <alignment vertical="center" wrapText="1"/>
    </xf>
    <xf numFmtId="0" fontId="36" fillId="2" borderId="10" xfId="0" applyFont="1" applyFill="1" applyBorder="1" applyAlignment="1" applyProtection="1">
      <alignment vertical="center" wrapText="1"/>
    </xf>
    <xf numFmtId="0" fontId="36" fillId="2" borderId="9" xfId="0" applyFont="1" applyFill="1" applyBorder="1" applyAlignment="1" applyProtection="1">
      <alignment horizontal="center" vertical="center" wrapText="1"/>
    </xf>
    <xf numFmtId="0" fontId="38" fillId="0" borderId="2" xfId="0" applyFont="1" applyBorder="1" applyAlignment="1" applyProtection="1">
      <alignment horizontal="left" vertical="center" wrapText="1" indent="2"/>
    </xf>
    <xf numFmtId="0" fontId="36" fillId="15" borderId="5" xfId="0" applyFont="1" applyFill="1" applyBorder="1" applyAlignment="1" applyProtection="1">
      <alignment horizontal="center" vertical="center" wrapText="1"/>
    </xf>
    <xf numFmtId="0" fontId="38" fillId="15" borderId="6" xfId="0" applyFont="1" applyFill="1" applyBorder="1" applyAlignment="1" applyProtection="1">
      <alignment horizontal="left" vertical="center" wrapText="1"/>
    </xf>
    <xf numFmtId="0" fontId="36" fillId="15" borderId="6" xfId="0" applyFont="1" applyFill="1" applyBorder="1" applyAlignment="1" applyProtection="1">
      <alignment horizontal="left" vertical="center" wrapText="1"/>
    </xf>
    <xf numFmtId="0" fontId="36" fillId="15" borderId="14" xfId="0" applyFont="1" applyFill="1" applyBorder="1" applyAlignment="1" applyProtection="1">
      <alignment vertical="center" wrapText="1"/>
    </xf>
    <xf numFmtId="0" fontId="36" fillId="15" borderId="13" xfId="0" applyFont="1" applyFill="1" applyBorder="1" applyAlignment="1" applyProtection="1">
      <alignment vertical="center" wrapText="1"/>
    </xf>
    <xf numFmtId="0" fontId="36" fillId="2" borderId="2" xfId="0" applyFont="1" applyFill="1" applyBorder="1" applyAlignment="1" applyProtection="1">
      <alignment horizontal="center" vertical="center" wrapText="1"/>
    </xf>
    <xf numFmtId="0" fontId="36" fillId="0" borderId="2" xfId="0" applyFont="1" applyBorder="1" applyAlignment="1" applyProtection="1">
      <alignment horizontal="left" vertical="center" wrapText="1" indent="4"/>
    </xf>
    <xf numFmtId="0" fontId="36" fillId="0" borderId="2" xfId="0" applyFont="1" applyBorder="1" applyAlignment="1" applyProtection="1">
      <alignment horizontal="left" vertical="center" wrapText="1" indent="5"/>
    </xf>
    <xf numFmtId="0" fontId="36" fillId="11" borderId="8" xfId="0" applyFont="1" applyFill="1" applyBorder="1" applyAlignment="1" applyProtection="1">
      <alignment horizontal="left" vertical="center" wrapText="1" indent="1"/>
    </xf>
    <xf numFmtId="0" fontId="36" fillId="11" borderId="14" xfId="0" applyFont="1" applyFill="1" applyBorder="1" applyAlignment="1" applyProtection="1">
      <alignment horizontal="left" vertical="center" wrapText="1" indent="1"/>
    </xf>
    <xf numFmtId="0" fontId="36" fillId="11" borderId="13" xfId="0" applyFont="1" applyFill="1" applyBorder="1" applyAlignment="1" applyProtection="1">
      <alignment horizontal="left" vertical="center" wrapText="1" indent="1"/>
    </xf>
    <xf numFmtId="0" fontId="36" fillId="11" borderId="11" xfId="0" applyFont="1" applyFill="1" applyBorder="1" applyAlignment="1" applyProtection="1">
      <alignment horizontal="left" vertical="center" wrapText="1" indent="1"/>
    </xf>
    <xf numFmtId="0" fontId="36" fillId="11" borderId="3" xfId="0" applyFont="1" applyFill="1" applyBorder="1" applyAlignment="1" applyProtection="1">
      <alignment horizontal="left" vertical="center" wrapText="1" indent="1"/>
    </xf>
    <xf numFmtId="0" fontId="36" fillId="11" borderId="4" xfId="0" applyFont="1" applyFill="1" applyBorder="1" applyAlignment="1" applyProtection="1">
      <alignment horizontal="left" vertical="center" wrapText="1" indent="1"/>
    </xf>
    <xf numFmtId="0" fontId="38" fillId="0" borderId="2" xfId="0" applyFont="1" applyBorder="1" applyAlignment="1" applyProtection="1">
      <alignment vertical="center" wrapText="1"/>
    </xf>
    <xf numFmtId="0" fontId="36" fillId="15" borderId="3" xfId="0" applyFont="1" applyFill="1" applyBorder="1" applyAlignment="1" applyProtection="1">
      <alignment vertical="center" wrapText="1"/>
    </xf>
    <xf numFmtId="0" fontId="36" fillId="15" borderId="4" xfId="0" applyFont="1" applyFill="1" applyBorder="1" applyAlignment="1" applyProtection="1">
      <alignment vertical="center" wrapText="1"/>
    </xf>
    <xf numFmtId="0" fontId="37" fillId="2" borderId="0" xfId="0" applyFont="1" applyFill="1" applyAlignment="1" applyProtection="1">
      <alignment vertical="center" wrapText="1"/>
    </xf>
    <xf numFmtId="0" fontId="37" fillId="2" borderId="2" xfId="0" applyFont="1" applyFill="1" applyBorder="1" applyAlignment="1" applyProtection="1">
      <alignment horizontal="center" vertical="center" wrapText="1"/>
    </xf>
    <xf numFmtId="0" fontId="37" fillId="2" borderId="2" xfId="0" applyFont="1" applyFill="1" applyBorder="1" applyAlignment="1" applyProtection="1">
      <alignment horizontal="left" vertical="center" wrapText="1" indent="1"/>
    </xf>
    <xf numFmtId="0" fontId="37" fillId="11" borderId="8" xfId="0" applyFont="1" applyFill="1" applyBorder="1" applyAlignment="1" applyProtection="1">
      <alignment vertical="center" wrapText="1"/>
    </xf>
    <xf numFmtId="0" fontId="37" fillId="11" borderId="14" xfId="0" applyFont="1" applyFill="1" applyBorder="1" applyAlignment="1" applyProtection="1">
      <alignment vertical="center" wrapText="1"/>
    </xf>
    <xf numFmtId="0" fontId="37" fillId="11" borderId="13" xfId="0" applyFont="1" applyFill="1" applyBorder="1" applyAlignment="1" applyProtection="1">
      <alignment vertical="center" wrapText="1"/>
    </xf>
    <xf numFmtId="0" fontId="37" fillId="11" borderId="12" xfId="0" applyFont="1" applyFill="1" applyBorder="1" applyAlignment="1" applyProtection="1">
      <alignment vertical="center" wrapText="1"/>
    </xf>
    <xf numFmtId="0" fontId="37" fillId="11" borderId="0" xfId="0" applyFont="1" applyFill="1" applyAlignment="1" applyProtection="1">
      <alignment vertical="center" wrapText="1"/>
    </xf>
    <xf numFmtId="0" fontId="37" fillId="11" borderId="1" xfId="0" applyFont="1" applyFill="1" applyBorder="1" applyAlignment="1" applyProtection="1">
      <alignment vertical="center" wrapText="1"/>
    </xf>
    <xf numFmtId="0" fontId="36" fillId="11" borderId="11" xfId="0" applyFont="1" applyFill="1" applyBorder="1" applyAlignment="1" applyProtection="1">
      <alignment vertical="center" wrapText="1"/>
    </xf>
    <xf numFmtId="0" fontId="36" fillId="11" borderId="3" xfId="0" applyFont="1" applyFill="1" applyBorder="1" applyAlignment="1" applyProtection="1">
      <alignment vertical="center" wrapText="1"/>
    </xf>
    <xf numFmtId="0" fontId="36" fillId="11" borderId="4" xfId="0" applyFont="1" applyFill="1" applyBorder="1" applyAlignment="1" applyProtection="1">
      <alignment vertical="center" wrapText="1"/>
    </xf>
    <xf numFmtId="0" fontId="36" fillId="15" borderId="6" xfId="0" applyFont="1" applyFill="1" applyBorder="1" applyAlignment="1" applyProtection="1">
      <alignment vertical="center" wrapText="1"/>
    </xf>
    <xf numFmtId="0" fontId="36" fillId="15" borderId="7" xfId="0" applyFont="1" applyFill="1" applyBorder="1" applyAlignment="1" applyProtection="1">
      <alignment vertical="center" wrapText="1"/>
    </xf>
    <xf numFmtId="0" fontId="38" fillId="2" borderId="2" xfId="0" applyFont="1" applyFill="1" applyBorder="1" applyAlignment="1" applyProtection="1">
      <alignment horizontal="left" vertical="center" wrapText="1"/>
    </xf>
    <xf numFmtId="0" fontId="36" fillId="11" borderId="8" xfId="0" applyFont="1" applyFill="1" applyBorder="1" applyAlignment="1" applyProtection="1">
      <alignment vertical="center" wrapText="1"/>
    </xf>
    <xf numFmtId="0" fontId="36" fillId="11" borderId="14" xfId="0" applyFont="1" applyFill="1" applyBorder="1" applyAlignment="1" applyProtection="1">
      <alignment vertical="center" wrapText="1"/>
    </xf>
    <xf numFmtId="0" fontId="36" fillId="11" borderId="13" xfId="0" applyFont="1" applyFill="1" applyBorder="1" applyAlignment="1" applyProtection="1">
      <alignment vertical="center" wrapText="1"/>
    </xf>
    <xf numFmtId="0" fontId="38" fillId="0" borderId="0" xfId="0" applyFont="1" applyAlignment="1" applyProtection="1">
      <alignment vertical="center" wrapText="1"/>
    </xf>
    <xf numFmtId="0" fontId="36" fillId="0" borderId="0" xfId="0" applyFont="1" applyAlignment="1" applyProtection="1">
      <alignment horizontal="left" vertical="center" wrapText="1" indent="1"/>
    </xf>
    <xf numFmtId="0" fontId="36" fillId="2" borderId="0" xfId="0" applyFont="1" applyFill="1" applyAlignment="1" applyProtection="1">
      <alignment horizontal="left" vertical="center" wrapText="1" indent="1"/>
    </xf>
    <xf numFmtId="0" fontId="86" fillId="0" borderId="0" xfId="0" applyFont="1" applyAlignment="1" applyProtection="1">
      <alignment horizontal="left"/>
    </xf>
    <xf numFmtId="0" fontId="37" fillId="0" borderId="7" xfId="0" applyFont="1" applyBorder="1" applyAlignment="1" applyProtection="1">
      <alignment horizontal="center" vertical="center" wrapText="1"/>
    </xf>
    <xf numFmtId="0" fontId="37" fillId="2" borderId="0" xfId="0" applyFont="1" applyFill="1" applyAlignment="1" applyProtection="1">
      <alignment horizontal="center" vertical="center" wrapText="1"/>
    </xf>
    <xf numFmtId="0" fontId="37" fillId="2" borderId="35" xfId="0" applyFont="1" applyFill="1" applyBorder="1" applyAlignment="1" applyProtection="1">
      <alignment horizontal="center" vertical="center" wrapText="1"/>
    </xf>
    <xf numFmtId="0" fontId="37" fillId="2" borderId="39" xfId="0" applyFont="1" applyFill="1" applyBorder="1" applyAlignment="1" applyProtection="1">
      <alignment vertical="center" wrapText="1"/>
    </xf>
    <xf numFmtId="0" fontId="37" fillId="2" borderId="28" xfId="0" applyFont="1" applyFill="1" applyBorder="1" applyAlignment="1" applyProtection="1">
      <alignment horizontal="center" vertical="center" wrapText="1"/>
    </xf>
    <xf numFmtId="0" fontId="37" fillId="2" borderId="1" xfId="0" applyFont="1" applyFill="1" applyBorder="1" applyAlignment="1" applyProtection="1">
      <alignment vertical="center" wrapText="1"/>
    </xf>
    <xf numFmtId="0" fontId="37" fillId="16" borderId="0" xfId="0" applyFont="1" applyFill="1" applyAlignment="1" applyProtection="1">
      <alignment vertical="center" wrapText="1"/>
    </xf>
    <xf numFmtId="0" fontId="37" fillId="2" borderId="12" xfId="0" applyFont="1" applyFill="1" applyBorder="1" applyAlignment="1" applyProtection="1">
      <alignment horizontal="center" vertical="center" wrapText="1"/>
    </xf>
    <xf numFmtId="0" fontId="37" fillId="2" borderId="4" xfId="0" applyFont="1" applyFill="1" applyBorder="1" applyAlignment="1" applyProtection="1">
      <alignment vertical="center" wrapText="1"/>
    </xf>
    <xf numFmtId="0" fontId="37" fillId="2" borderId="9" xfId="0" applyFont="1" applyFill="1" applyBorder="1" applyAlignment="1" applyProtection="1">
      <alignment vertical="center" wrapText="1"/>
    </xf>
    <xf numFmtId="0" fontId="36" fillId="2" borderId="2" xfId="0" applyFont="1" applyFill="1" applyBorder="1" applyAlignment="1" applyProtection="1">
      <alignment vertical="center" wrapText="1"/>
    </xf>
    <xf numFmtId="0" fontId="39" fillId="2" borderId="2" xfId="0" applyFont="1" applyFill="1" applyBorder="1" applyAlignment="1" applyProtection="1">
      <alignment horizontal="left" vertical="center" wrapText="1"/>
    </xf>
    <xf numFmtId="10" fontId="37" fillId="2" borderId="2" xfId="1" applyNumberFormat="1" applyFont="1" applyFill="1" applyBorder="1" applyAlignment="1" applyProtection="1">
      <alignment vertical="center" wrapText="1"/>
    </xf>
    <xf numFmtId="0" fontId="37" fillId="2" borderId="0" xfId="0" quotePrefix="1" applyFont="1" applyFill="1" applyAlignment="1" applyProtection="1">
      <alignment vertical="center" wrapText="1"/>
    </xf>
    <xf numFmtId="0" fontId="38" fillId="0" borderId="2" xfId="0" applyFont="1" applyBorder="1" applyAlignment="1" applyProtection="1">
      <alignment horizontal="left" vertical="center" wrapText="1" indent="3"/>
    </xf>
    <xf numFmtId="0" fontId="36" fillId="0" borderId="2" xfId="0" applyFont="1" applyBorder="1" applyAlignment="1" applyProtection="1">
      <alignment horizontal="left" vertical="center" wrapText="1" indent="6"/>
    </xf>
    <xf numFmtId="10" fontId="37" fillId="11" borderId="8" xfId="1" applyNumberFormat="1" applyFont="1" applyFill="1" applyBorder="1" applyAlignment="1" applyProtection="1">
      <alignment vertical="center" wrapText="1"/>
    </xf>
    <xf numFmtId="10" fontId="37" fillId="11" borderId="14" xfId="1" applyNumberFormat="1" applyFont="1" applyFill="1" applyBorder="1" applyAlignment="1" applyProtection="1">
      <alignment vertical="center" wrapText="1"/>
    </xf>
    <xf numFmtId="10" fontId="37" fillId="11" borderId="13" xfId="1" applyNumberFormat="1" applyFont="1" applyFill="1" applyBorder="1" applyAlignment="1" applyProtection="1">
      <alignment vertical="center" wrapText="1"/>
    </xf>
    <xf numFmtId="10" fontId="37" fillId="11" borderId="11" xfId="1" applyNumberFormat="1" applyFont="1" applyFill="1" applyBorder="1" applyAlignment="1" applyProtection="1">
      <alignment vertical="center" wrapText="1"/>
    </xf>
    <xf numFmtId="10" fontId="37" fillId="11" borderId="3" xfId="1" applyNumberFormat="1" applyFont="1" applyFill="1" applyBorder="1" applyAlignment="1" applyProtection="1">
      <alignment vertical="center" wrapText="1"/>
    </xf>
    <xf numFmtId="10" fontId="37" fillId="11" borderId="4" xfId="1" applyNumberFormat="1" applyFont="1" applyFill="1" applyBorder="1" applyAlignment="1" applyProtection="1">
      <alignment vertical="center" wrapText="1"/>
    </xf>
    <xf numFmtId="0" fontId="38" fillId="16" borderId="2" xfId="0" applyFont="1" applyFill="1" applyBorder="1" applyProtection="1"/>
    <xf numFmtId="0" fontId="38" fillId="16" borderId="5" xfId="0" applyFont="1" applyFill="1" applyBorder="1" applyAlignment="1" applyProtection="1">
      <alignment horizontal="center" vertical="center" wrapText="1"/>
    </xf>
    <xf numFmtId="0" fontId="38" fillId="16" borderId="6" xfId="0" applyFont="1" applyFill="1" applyBorder="1" applyAlignment="1" applyProtection="1">
      <alignment horizontal="center" vertical="center" wrapText="1"/>
    </xf>
    <xf numFmtId="0" fontId="38" fillId="16" borderId="7" xfId="0" applyFont="1" applyFill="1" applyBorder="1" applyAlignment="1" applyProtection="1">
      <alignment horizontal="center" vertical="center" wrapText="1"/>
    </xf>
    <xf numFmtId="0" fontId="36" fillId="2" borderId="0" xfId="0" applyFont="1" applyFill="1" applyProtection="1"/>
    <xf numFmtId="0" fontId="38" fillId="16" borderId="2" xfId="0" applyFont="1" applyFill="1" applyBorder="1" applyAlignment="1" applyProtection="1">
      <alignment wrapText="1"/>
    </xf>
    <xf numFmtId="0" fontId="38" fillId="2" borderId="2" xfId="0" applyFont="1" applyFill="1" applyBorder="1" applyAlignment="1" applyProtection="1">
      <alignment wrapText="1"/>
    </xf>
    <xf numFmtId="10" fontId="38" fillId="2" borderId="2" xfId="0" applyNumberFormat="1" applyFont="1" applyFill="1" applyBorder="1" applyProtection="1"/>
    <xf numFmtId="0" fontId="84" fillId="0" borderId="0" xfId="0" applyFont="1" applyAlignment="1" applyProtection="1">
      <alignment horizontal="left"/>
    </xf>
    <xf numFmtId="0" fontId="85" fillId="2" borderId="0" xfId="0" applyFont="1" applyFill="1" applyAlignment="1" applyProtection="1">
      <alignment vertical="center" wrapText="1"/>
    </xf>
    <xf numFmtId="0" fontId="37" fillId="0" borderId="0" xfId="0" applyFont="1" applyAlignment="1" applyProtection="1">
      <alignment vertical="center" wrapText="1"/>
    </xf>
    <xf numFmtId="0" fontId="37" fillId="2" borderId="11" xfId="0" applyFont="1" applyFill="1" applyBorder="1" applyAlignment="1" applyProtection="1">
      <alignment horizontal="center" vertical="center" wrapText="1"/>
    </xf>
    <xf numFmtId="10" fontId="37" fillId="2" borderId="9" xfId="1" applyNumberFormat="1" applyFont="1" applyFill="1" applyBorder="1" applyAlignment="1" applyProtection="1">
      <alignment vertical="center" wrapText="1"/>
    </xf>
    <xf numFmtId="0" fontId="37" fillId="2" borderId="2" xfId="0" applyFont="1" applyFill="1" applyBorder="1" applyAlignment="1" applyProtection="1">
      <alignment horizontal="left" vertical="center" wrapText="1" indent="3"/>
    </xf>
    <xf numFmtId="0" fontId="37" fillId="2" borderId="2" xfId="0" applyFont="1" applyFill="1" applyBorder="1" applyAlignment="1" applyProtection="1">
      <alignment horizontal="left" vertical="center" wrapText="1" indent="4"/>
    </xf>
    <xf numFmtId="0" fontId="37" fillId="2" borderId="2" xfId="0" applyFont="1" applyFill="1" applyBorder="1" applyAlignment="1" applyProtection="1">
      <alignment horizontal="left" vertical="center" wrapText="1" indent="5"/>
    </xf>
    <xf numFmtId="10" fontId="37" fillId="11" borderId="12" xfId="1" applyNumberFormat="1" applyFont="1" applyFill="1" applyBorder="1" applyAlignment="1" applyProtection="1">
      <alignment vertical="center" wrapText="1"/>
    </xf>
    <xf numFmtId="10" fontId="37" fillId="11" borderId="0" xfId="1" applyNumberFormat="1" applyFont="1" applyFill="1" applyBorder="1" applyAlignment="1" applyProtection="1">
      <alignment vertical="center" wrapText="1"/>
    </xf>
    <xf numFmtId="10" fontId="37" fillId="11" borderId="1" xfId="1" applyNumberFormat="1" applyFont="1" applyFill="1" applyBorder="1" applyAlignment="1" applyProtection="1">
      <alignment vertical="center" wrapText="1"/>
    </xf>
    <xf numFmtId="0" fontId="36" fillId="2" borderId="2" xfId="0" applyFont="1" applyFill="1" applyBorder="1" applyAlignment="1" applyProtection="1">
      <alignment horizontal="left" vertical="center" wrapText="1" indent="5"/>
    </xf>
    <xf numFmtId="0" fontId="37" fillId="2" borderId="2" xfId="0" applyFont="1" applyFill="1" applyBorder="1" applyAlignment="1" applyProtection="1">
      <alignment horizontal="left" vertical="center" wrapText="1" indent="2"/>
    </xf>
    <xf numFmtId="0" fontId="37" fillId="11" borderId="5" xfId="0" applyFont="1" applyFill="1" applyBorder="1" applyAlignment="1" applyProtection="1">
      <alignment vertical="center" wrapText="1"/>
    </xf>
    <xf numFmtId="0" fontId="37" fillId="11" borderId="6" xfId="0" applyFont="1" applyFill="1" applyBorder="1" applyAlignment="1" applyProtection="1">
      <alignment vertical="center" wrapText="1"/>
    </xf>
    <xf numFmtId="0" fontId="37" fillId="11" borderId="7" xfId="0" applyFont="1" applyFill="1" applyBorder="1" applyAlignment="1" applyProtection="1">
      <alignment vertical="center" wrapText="1"/>
    </xf>
    <xf numFmtId="10" fontId="37" fillId="11" borderId="5" xfId="1" applyNumberFormat="1" applyFont="1" applyFill="1" applyBorder="1" applyAlignment="1" applyProtection="1">
      <alignment vertical="center" wrapText="1"/>
    </xf>
    <xf numFmtId="10" fontId="37" fillId="11" borderId="6" xfId="1" applyNumberFormat="1" applyFont="1" applyFill="1" applyBorder="1" applyAlignment="1" applyProtection="1">
      <alignment vertical="center" wrapText="1"/>
    </xf>
    <xf numFmtId="10" fontId="37" fillId="11" borderId="7" xfId="1" applyNumberFormat="1" applyFont="1" applyFill="1" applyBorder="1" applyAlignment="1" applyProtection="1">
      <alignment vertical="center" wrapText="1"/>
    </xf>
    <xf numFmtId="0" fontId="85" fillId="2" borderId="0" xfId="0" applyFont="1" applyFill="1" applyAlignment="1" applyProtection="1">
      <alignment horizontal="center" vertical="center" wrapText="1"/>
    </xf>
    <xf numFmtId="0" fontId="36" fillId="0" borderId="0" xfId="0" applyFont="1" applyAlignment="1" applyProtection="1">
      <alignment horizontal="center" vertical="center" wrapText="1"/>
    </xf>
    <xf numFmtId="0" fontId="36" fillId="0" borderId="1" xfId="0" applyFont="1" applyBorder="1" applyAlignment="1" applyProtection="1">
      <alignment horizontal="center" vertical="center" wrapText="1"/>
    </xf>
    <xf numFmtId="0" fontId="36" fillId="0" borderId="7" xfId="0" applyFont="1" applyBorder="1" applyAlignment="1" applyProtection="1">
      <alignment horizontal="center" vertical="center" wrapText="1"/>
    </xf>
    <xf numFmtId="0" fontId="83" fillId="0" borderId="0" xfId="0" applyFont="1" applyAlignment="1" applyProtection="1">
      <alignment horizontal="left" vertical="center"/>
    </xf>
    <xf numFmtId="0" fontId="36" fillId="0" borderId="12" xfId="0" applyFont="1" applyBorder="1" applyAlignment="1" applyProtection="1">
      <alignment horizontal="center" vertical="center" wrapText="1"/>
    </xf>
    <xf numFmtId="0" fontId="36" fillId="0" borderId="15" xfId="0" applyFont="1" applyBorder="1" applyAlignment="1" applyProtection="1">
      <alignment vertical="center" wrapText="1"/>
    </xf>
    <xf numFmtId="0" fontId="36" fillId="0" borderId="10" xfId="0" applyFont="1" applyBorder="1" applyAlignment="1" applyProtection="1">
      <alignment vertical="center" wrapText="1"/>
    </xf>
    <xf numFmtId="0" fontId="36" fillId="0" borderId="9" xfId="0" applyFont="1" applyBorder="1" applyAlignment="1" applyProtection="1">
      <alignment horizontal="center" vertical="center" wrapText="1"/>
    </xf>
    <xf numFmtId="0" fontId="36" fillId="0" borderId="9" xfId="0" applyFont="1" applyBorder="1" applyAlignment="1" applyProtection="1">
      <alignment horizontal="left" vertical="center" wrapText="1" indent="1"/>
    </xf>
    <xf numFmtId="4" fontId="36" fillId="11" borderId="2" xfId="0" applyNumberFormat="1" applyFont="1" applyFill="1" applyBorder="1" applyAlignment="1" applyProtection="1">
      <alignment horizontal="right" vertical="center" wrapText="1"/>
    </xf>
    <xf numFmtId="0" fontId="36" fillId="11" borderId="10" xfId="0" applyFont="1" applyFill="1" applyBorder="1" applyAlignment="1" applyProtection="1">
      <alignment vertical="center" wrapText="1"/>
    </xf>
    <xf numFmtId="0" fontId="36" fillId="11" borderId="2" xfId="0" applyFont="1" applyFill="1" applyBorder="1" applyAlignment="1" applyProtection="1">
      <alignment vertical="center" wrapText="1"/>
    </xf>
    <xf numFmtId="4" fontId="36" fillId="11" borderId="8" xfId="0" applyNumberFormat="1" applyFont="1" applyFill="1" applyBorder="1" applyAlignment="1" applyProtection="1">
      <alignment vertical="center" wrapText="1"/>
    </xf>
    <xf numFmtId="4" fontId="36" fillId="11" borderId="14" xfId="0" applyNumberFormat="1" applyFont="1" applyFill="1" applyBorder="1" applyAlignment="1" applyProtection="1">
      <alignment vertical="center" wrapText="1"/>
    </xf>
    <xf numFmtId="4" fontId="36" fillId="11" borderId="0" xfId="0" applyNumberFormat="1" applyFont="1" applyFill="1" applyAlignment="1" applyProtection="1">
      <alignment vertical="center" wrapText="1"/>
    </xf>
    <xf numFmtId="4" fontId="36" fillId="11" borderId="13" xfId="0" applyNumberFormat="1" applyFont="1" applyFill="1" applyBorder="1" applyAlignment="1" applyProtection="1">
      <alignment vertical="center" wrapText="1"/>
    </xf>
    <xf numFmtId="4" fontId="36" fillId="11" borderId="12" xfId="0" applyNumberFormat="1" applyFont="1" applyFill="1" applyBorder="1" applyAlignment="1" applyProtection="1">
      <alignment vertical="center" wrapText="1"/>
    </xf>
    <xf numFmtId="4" fontId="36" fillId="11" borderId="1" xfId="0" applyNumberFormat="1" applyFont="1" applyFill="1" applyBorder="1" applyAlignment="1" applyProtection="1">
      <alignment vertical="center" wrapText="1"/>
    </xf>
    <xf numFmtId="4" fontId="36" fillId="11" borderId="11" xfId="0" applyNumberFormat="1" applyFont="1" applyFill="1" applyBorder="1" applyAlignment="1" applyProtection="1">
      <alignment vertical="center" wrapText="1"/>
    </xf>
    <xf numFmtId="4" fontId="36" fillId="11" borderId="3" xfId="0" applyNumberFormat="1" applyFont="1" applyFill="1" applyBorder="1" applyAlignment="1" applyProtection="1">
      <alignment vertical="center" wrapText="1"/>
    </xf>
    <xf numFmtId="4" fontId="36" fillId="11" borderId="4" xfId="0" applyNumberFormat="1" applyFont="1" applyFill="1" applyBorder="1" applyAlignment="1" applyProtection="1">
      <alignment vertical="center" wrapText="1"/>
    </xf>
    <xf numFmtId="0" fontId="36" fillId="11" borderId="0" xfId="0" applyFont="1" applyFill="1" applyAlignment="1" applyProtection="1">
      <alignment vertical="center" wrapText="1"/>
    </xf>
    <xf numFmtId="0" fontId="36" fillId="11" borderId="1" xfId="0" applyFont="1" applyFill="1" applyBorder="1" applyAlignment="1" applyProtection="1">
      <alignment vertical="center" wrapText="1"/>
    </xf>
    <xf numFmtId="0" fontId="36" fillId="0" borderId="2" xfId="0" applyFont="1" applyBorder="1" applyAlignment="1" applyProtection="1">
      <alignment horizontal="left" vertical="center" wrapText="1" indent="1"/>
    </xf>
    <xf numFmtId="0" fontId="37" fillId="0" borderId="10" xfId="0" applyFont="1" applyBorder="1" applyAlignment="1" applyProtection="1">
      <alignment horizontal="center" vertical="center" wrapText="1"/>
    </xf>
    <xf numFmtId="0" fontId="38" fillId="0" borderId="10" xfId="0" applyFont="1" applyBorder="1" applyAlignment="1" applyProtection="1">
      <alignment vertical="center" wrapText="1"/>
    </xf>
    <xf numFmtId="0" fontId="37" fillId="0" borderId="9" xfId="0" applyFont="1" applyBorder="1" applyAlignment="1" applyProtection="1">
      <alignment horizontal="center" vertical="center" wrapText="1"/>
    </xf>
    <xf numFmtId="0" fontId="38" fillId="0" borderId="2" xfId="0" applyFont="1" applyBorder="1" applyAlignment="1" applyProtection="1">
      <alignment horizontal="left" vertical="center" wrapText="1"/>
    </xf>
    <xf numFmtId="0" fontId="48" fillId="2" borderId="0" xfId="0" applyFont="1" applyFill="1" applyProtection="1"/>
    <xf numFmtId="0" fontId="80" fillId="2" borderId="0" xfId="0" applyFont="1" applyFill="1" applyAlignment="1" applyProtection="1">
      <alignment horizontal="left"/>
    </xf>
    <xf numFmtId="0" fontId="77" fillId="2" borderId="0" xfId="0" applyFont="1" applyFill="1" applyProtection="1"/>
    <xf numFmtId="0" fontId="86" fillId="2" borderId="0" xfId="0" applyFont="1" applyFill="1" applyAlignment="1" applyProtection="1">
      <alignment horizontal="left"/>
    </xf>
    <xf numFmtId="0" fontId="23" fillId="2" borderId="0" xfId="0" applyFont="1" applyFill="1" applyProtection="1"/>
    <xf numFmtId="0" fontId="23" fillId="15" borderId="2" xfId="0" applyFont="1" applyFill="1" applyBorder="1" applyProtection="1"/>
    <xf numFmtId="0" fontId="23" fillId="15" borderId="2" xfId="0" applyFont="1" applyFill="1" applyBorder="1" applyAlignment="1" applyProtection="1">
      <alignment wrapText="1"/>
    </xf>
    <xf numFmtId="0" fontId="23" fillId="2" borderId="2" xfId="0" applyFont="1" applyFill="1" applyBorder="1" applyProtection="1"/>
    <xf numFmtId="10" fontId="23" fillId="2" borderId="2" xfId="1" applyNumberFormat="1" applyFont="1" applyFill="1" applyBorder="1" applyProtection="1"/>
    <xf numFmtId="0" fontId="0" fillId="2" borderId="0" xfId="0" applyFill="1" applyProtection="1"/>
    <xf numFmtId="0" fontId="81" fillId="2" borderId="0" xfId="0" applyFont="1" applyFill="1" applyAlignment="1" applyProtection="1">
      <alignment horizontal="left"/>
    </xf>
    <xf numFmtId="0" fontId="36" fillId="2" borderId="2" xfId="0" applyFont="1" applyFill="1" applyBorder="1" applyAlignment="1" applyProtection="1">
      <alignment horizontal="center" vertical="center"/>
    </xf>
    <xf numFmtId="0" fontId="36" fillId="2" borderId="10" xfId="0" applyFont="1" applyFill="1" applyBorder="1" applyAlignment="1" applyProtection="1">
      <alignment horizontal="center" vertical="center"/>
    </xf>
    <xf numFmtId="0" fontId="36" fillId="0" borderId="10" xfId="0" applyFont="1" applyBorder="1" applyAlignment="1" applyProtection="1">
      <alignment horizontal="center" vertical="center"/>
    </xf>
    <xf numFmtId="0" fontId="37" fillId="0" borderId="5" xfId="0" applyFont="1" applyBorder="1" applyAlignment="1" applyProtection="1">
      <alignment horizontal="center" vertical="center" wrapText="1"/>
    </xf>
    <xf numFmtId="0" fontId="37" fillId="2" borderId="10" xfId="0" applyFont="1" applyFill="1" applyBorder="1" applyAlignment="1" applyProtection="1">
      <alignment vertical="center" wrapText="1"/>
    </xf>
    <xf numFmtId="0" fontId="44" fillId="2" borderId="9" xfId="0" applyFont="1" applyFill="1" applyBorder="1" applyProtection="1"/>
    <xf numFmtId="0" fontId="37" fillId="0" borderId="2" xfId="0" applyFont="1" applyBorder="1" applyAlignment="1" applyProtection="1">
      <alignment vertical="center" wrapText="1"/>
    </xf>
    <xf numFmtId="0" fontId="36" fillId="2" borderId="2" xfId="0" applyFont="1" applyFill="1" applyBorder="1" applyProtection="1"/>
    <xf numFmtId="0" fontId="36" fillId="2" borderId="2" xfId="0" applyFont="1" applyFill="1" applyBorder="1" applyAlignment="1" applyProtection="1">
      <alignment vertical="center"/>
    </xf>
    <xf numFmtId="0" fontId="36" fillId="2" borderId="2" xfId="0" applyFont="1" applyFill="1" applyBorder="1" applyAlignment="1" applyProtection="1">
      <alignment horizontal="center"/>
    </xf>
    <xf numFmtId="0" fontId="36" fillId="0" borderId="15" xfId="0" applyFont="1" applyBorder="1" applyAlignment="1" applyProtection="1">
      <alignment horizontal="center" vertical="center" wrapText="1"/>
    </xf>
    <xf numFmtId="0" fontId="36" fillId="2" borderId="15" xfId="0" applyFont="1" applyFill="1" applyBorder="1" applyAlignment="1" applyProtection="1">
      <alignment horizontal="center" vertical="center" wrapText="1"/>
    </xf>
    <xf numFmtId="10" fontId="36" fillId="2" borderId="2" xfId="0" applyNumberFormat="1" applyFont="1" applyFill="1" applyBorder="1" applyProtection="1"/>
    <xf numFmtId="9" fontId="36" fillId="2" borderId="2" xfId="1" applyNumberFormat="1" applyFont="1" applyFill="1" applyBorder="1" applyAlignment="1" applyProtection="1">
      <alignment vertical="center" wrapText="1"/>
    </xf>
    <xf numFmtId="165" fontId="36" fillId="2" borderId="2" xfId="0" applyNumberFormat="1" applyFont="1" applyFill="1" applyBorder="1" applyAlignment="1" applyProtection="1">
      <alignment vertical="center" wrapText="1"/>
    </xf>
    <xf numFmtId="0" fontId="36" fillId="2" borderId="2" xfId="0" applyFont="1" applyFill="1" applyBorder="1" applyAlignment="1" applyProtection="1">
      <alignment horizontal="left" vertical="center" wrapText="1"/>
    </xf>
    <xf numFmtId="0" fontId="45" fillId="2" borderId="2" xfId="0" applyFont="1" applyFill="1" applyBorder="1" applyAlignment="1" applyProtection="1">
      <alignment vertical="center" wrapText="1"/>
    </xf>
    <xf numFmtId="0" fontId="45" fillId="2" borderId="2" xfId="0" applyFont="1" applyFill="1" applyBorder="1" applyAlignment="1" applyProtection="1">
      <alignment horizontal="center" vertical="center" wrapText="1"/>
    </xf>
    <xf numFmtId="0" fontId="36" fillId="2" borderId="14" xfId="0" applyFont="1" applyFill="1" applyBorder="1" applyProtection="1"/>
    <xf numFmtId="0" fontId="45" fillId="2" borderId="2" xfId="0" applyFont="1" applyFill="1" applyBorder="1" applyAlignment="1" applyProtection="1">
      <alignment wrapText="1"/>
    </xf>
    <xf numFmtId="0" fontId="36" fillId="2" borderId="0" xfId="0" applyFont="1" applyFill="1" applyAlignment="1" applyProtection="1">
      <alignment horizontal="center"/>
    </xf>
    <xf numFmtId="0" fontId="45" fillId="2" borderId="2" xfId="0" applyFont="1" applyFill="1" applyBorder="1" applyProtection="1"/>
    <xf numFmtId="0" fontId="45" fillId="2" borderId="2" xfId="0" applyFont="1" applyFill="1" applyBorder="1" applyAlignment="1" applyProtection="1">
      <alignment horizontal="center" vertical="center"/>
    </xf>
    <xf numFmtId="0" fontId="45" fillId="2" borderId="0" xfId="0" applyFont="1" applyFill="1" applyAlignment="1" applyProtection="1">
      <alignment horizontal="center" vertical="center"/>
    </xf>
    <xf numFmtId="0" fontId="45" fillId="2" borderId="0" xfId="0" applyFont="1" applyFill="1" applyProtection="1"/>
    <xf numFmtId="0" fontId="37" fillId="2" borderId="0" xfId="0" applyFont="1" applyFill="1" applyAlignment="1" applyProtection="1">
      <alignment vertical="center"/>
    </xf>
    <xf numFmtId="0" fontId="37" fillId="2" borderId="15" xfId="0" applyFont="1" applyFill="1" applyBorder="1" applyAlignment="1" applyProtection="1">
      <alignment vertical="center" wrapText="1"/>
    </xf>
    <xf numFmtId="0" fontId="37" fillId="2" borderId="15" xfId="0" applyFont="1" applyFill="1" applyBorder="1" applyAlignment="1" applyProtection="1">
      <alignment horizontal="center" vertical="center" wrapText="1"/>
    </xf>
    <xf numFmtId="0" fontId="37" fillId="2" borderId="9" xfId="0" applyFont="1" applyFill="1" applyBorder="1" applyAlignment="1" applyProtection="1">
      <alignment horizontal="center" vertical="center" wrapText="1"/>
    </xf>
    <xf numFmtId="0" fontId="37" fillId="0" borderId="2" xfId="0" applyFont="1" applyFill="1" applyBorder="1" applyAlignment="1" applyProtection="1">
      <alignment horizontal="center"/>
    </xf>
    <xf numFmtId="0" fontId="38" fillId="15" borderId="9" xfId="0" applyFont="1" applyFill="1" applyBorder="1" applyAlignment="1" applyProtection="1">
      <alignment vertical="center" wrapText="1"/>
    </xf>
    <xf numFmtId="168" fontId="57" fillId="15" borderId="2" xfId="18" applyNumberFormat="1" applyFont="1" applyFill="1" applyBorder="1" applyAlignment="1" applyProtection="1">
      <alignment horizontal="right" vertical="center" wrapText="1" readingOrder="1"/>
    </xf>
    <xf numFmtId="9" fontId="37" fillId="15" borderId="9" xfId="1" applyNumberFormat="1" applyFont="1" applyFill="1" applyBorder="1" applyAlignment="1" applyProtection="1">
      <alignment horizontal="right" vertical="center" wrapText="1"/>
    </xf>
    <xf numFmtId="0" fontId="36" fillId="2" borderId="2" xfId="0" applyFont="1" applyFill="1" applyBorder="1" applyAlignment="1" applyProtection="1">
      <alignment horizontal="left" wrapText="1"/>
    </xf>
    <xf numFmtId="9" fontId="37" fillId="2" borderId="9" xfId="1" applyNumberFormat="1" applyFont="1" applyFill="1" applyBorder="1" applyAlignment="1" applyProtection="1">
      <alignment horizontal="right" vertical="center" wrapText="1"/>
    </xf>
    <xf numFmtId="0" fontId="36" fillId="2" borderId="9" xfId="0" applyFont="1" applyFill="1" applyBorder="1" applyAlignment="1" applyProtection="1">
      <alignment horizontal="left" wrapText="1"/>
    </xf>
    <xf numFmtId="0" fontId="37" fillId="11" borderId="5" xfId="0" applyFont="1" applyFill="1" applyBorder="1" applyAlignment="1" applyProtection="1">
      <alignment horizontal="center" vertical="center" wrapText="1"/>
    </xf>
    <xf numFmtId="0" fontId="37" fillId="11" borderId="6" xfId="0" applyFont="1" applyFill="1" applyBorder="1" applyAlignment="1" applyProtection="1">
      <alignment horizontal="center" vertical="center" wrapText="1"/>
    </xf>
    <xf numFmtId="0" fontId="37" fillId="11" borderId="7" xfId="0" applyFont="1" applyFill="1" applyBorder="1" applyAlignment="1" applyProtection="1">
      <alignment horizontal="center" vertical="center" wrapText="1"/>
    </xf>
    <xf numFmtId="0" fontId="35" fillId="2" borderId="0" xfId="0" applyFont="1" applyFill="1" applyProtection="1"/>
    <xf numFmtId="0" fontId="39" fillId="2" borderId="10" xfId="0" applyFont="1" applyFill="1" applyBorder="1" applyAlignment="1" applyProtection="1">
      <alignment vertical="center" wrapText="1"/>
    </xf>
    <xf numFmtId="0" fontId="39" fillId="2" borderId="15" xfId="0" applyFont="1" applyFill="1" applyBorder="1" applyAlignment="1" applyProtection="1">
      <alignment vertical="center" wrapText="1"/>
    </xf>
    <xf numFmtId="0" fontId="78" fillId="2" borderId="12" xfId="0" applyFont="1" applyFill="1" applyBorder="1" applyAlignment="1" applyProtection="1">
      <alignment vertical="center" wrapText="1"/>
    </xf>
    <xf numFmtId="0" fontId="37" fillId="2" borderId="8" xfId="0" applyFont="1" applyFill="1" applyBorder="1" applyAlignment="1" applyProtection="1">
      <alignment vertical="center" wrapText="1"/>
    </xf>
    <xf numFmtId="0" fontId="78" fillId="2" borderId="15" xfId="0" applyFont="1" applyFill="1" applyBorder="1" applyAlignment="1" applyProtection="1">
      <alignment vertical="center" wrapText="1"/>
    </xf>
    <xf numFmtId="0" fontId="37" fillId="2" borderId="8" xfId="0" applyFont="1" applyFill="1" applyBorder="1" applyAlignment="1" applyProtection="1">
      <alignment horizontal="center" vertical="center" wrapText="1"/>
    </xf>
    <xf numFmtId="3" fontId="37" fillId="2" borderId="2" xfId="1" applyNumberFormat="1" applyFont="1" applyFill="1" applyBorder="1" applyAlignment="1" applyProtection="1">
      <alignment horizontal="center" vertical="center" wrapText="1"/>
    </xf>
    <xf numFmtId="0" fontId="37" fillId="2" borderId="2" xfId="0" applyFont="1" applyFill="1" applyBorder="1" applyAlignment="1" applyProtection="1">
      <alignment horizontal="left" vertical="center" indent="1"/>
    </xf>
    <xf numFmtId="0" fontId="46" fillId="2" borderId="2" xfId="0" applyFont="1" applyFill="1" applyBorder="1" applyAlignment="1" applyProtection="1">
      <alignment horizontal="left" vertical="center" indent="3"/>
    </xf>
    <xf numFmtId="0" fontId="46" fillId="2" borderId="2" xfId="0" applyFont="1" applyFill="1" applyBorder="1" applyAlignment="1" applyProtection="1">
      <alignment horizontal="left" vertical="center" wrapText="1" indent="3"/>
    </xf>
    <xf numFmtId="0" fontId="44" fillId="2" borderId="0" xfId="0" applyFont="1" applyFill="1" applyProtection="1"/>
    <xf numFmtId="0" fontId="36" fillId="2" borderId="2" xfId="0" applyFont="1" applyFill="1" applyBorder="1" applyAlignment="1" applyProtection="1">
      <alignment horizontal="left" vertical="center" indent="1"/>
    </xf>
    <xf numFmtId="168" fontId="57" fillId="11" borderId="8" xfId="18" applyNumberFormat="1" applyFont="1" applyFill="1" applyBorder="1" applyAlignment="1" applyProtection="1">
      <alignment horizontal="right" vertical="center" wrapText="1" readingOrder="1"/>
    </xf>
    <xf numFmtId="168" fontId="57" fillId="11" borderId="14" xfId="18" applyNumberFormat="1" applyFont="1" applyFill="1" applyBorder="1" applyAlignment="1" applyProtection="1">
      <alignment horizontal="right" vertical="center" wrapText="1" readingOrder="1"/>
    </xf>
    <xf numFmtId="10" fontId="82" fillId="11" borderId="13" xfId="1" applyNumberFormat="1" applyFont="1" applyFill="1" applyBorder="1" applyAlignment="1" applyProtection="1">
      <alignment horizontal="center" vertical="center" wrapText="1"/>
    </xf>
    <xf numFmtId="168" fontId="57" fillId="11" borderId="12" xfId="18" applyNumberFormat="1" applyFont="1" applyFill="1" applyBorder="1" applyAlignment="1" applyProtection="1">
      <alignment horizontal="right" vertical="center" wrapText="1" readingOrder="1"/>
    </xf>
    <xf numFmtId="168" fontId="57" fillId="11" borderId="0" xfId="18" applyNumberFormat="1" applyFont="1" applyFill="1" applyBorder="1" applyAlignment="1" applyProtection="1">
      <alignment horizontal="right" vertical="center" wrapText="1" readingOrder="1"/>
    </xf>
    <xf numFmtId="10" fontId="44" fillId="11" borderId="1" xfId="1" applyNumberFormat="1" applyFont="1" applyFill="1" applyBorder="1" applyProtection="1"/>
    <xf numFmtId="0" fontId="36" fillId="2" borderId="2" xfId="0" applyFont="1" applyFill="1" applyBorder="1" applyAlignment="1" applyProtection="1">
      <alignment horizontal="left" vertical="center" wrapText="1" indent="1"/>
    </xf>
    <xf numFmtId="168" fontId="57" fillId="11" borderId="11" xfId="18" applyNumberFormat="1" applyFont="1" applyFill="1" applyBorder="1" applyAlignment="1" applyProtection="1">
      <alignment horizontal="right" vertical="center" wrapText="1" readingOrder="1"/>
    </xf>
    <xf numFmtId="168" fontId="57" fillId="11" borderId="3" xfId="18" applyNumberFormat="1" applyFont="1" applyFill="1" applyBorder="1" applyAlignment="1" applyProtection="1">
      <alignment horizontal="right" vertical="center" wrapText="1" readingOrder="1"/>
    </xf>
    <xf numFmtId="10" fontId="44" fillId="11" borderId="4" xfId="1" applyNumberFormat="1" applyFont="1" applyFill="1" applyBorder="1" applyProtection="1"/>
    <xf numFmtId="0" fontId="37" fillId="15" borderId="2" xfId="0" applyFont="1" applyFill="1" applyBorder="1" applyProtection="1"/>
    <xf numFmtId="0" fontId="36" fillId="15" borderId="2" xfId="0" applyFont="1" applyFill="1" applyBorder="1" applyAlignment="1" applyProtection="1">
      <alignment horizontal="left" vertical="center"/>
    </xf>
    <xf numFmtId="3" fontId="37" fillId="15" borderId="2" xfId="1" applyNumberFormat="1" applyFont="1" applyFill="1" applyBorder="1" applyAlignment="1" applyProtection="1">
      <alignment horizontal="center" vertical="center" wrapText="1"/>
    </xf>
    <xf numFmtId="0" fontId="36" fillId="2" borderId="13" xfId="0" applyFont="1" applyFill="1" applyBorder="1" applyAlignment="1" applyProtection="1">
      <alignment horizontal="left" vertical="center"/>
    </xf>
    <xf numFmtId="0" fontId="37" fillId="2" borderId="0" xfId="0" applyFont="1" applyFill="1" applyAlignment="1" applyProtection="1">
      <alignment horizontal="center" vertical="center"/>
    </xf>
    <xf numFmtId="0" fontId="11" fillId="2" borderId="0" xfId="0" applyFont="1" applyFill="1" applyProtection="1"/>
    <xf numFmtId="0" fontId="0" fillId="0" borderId="0" xfId="0" applyProtection="1"/>
    <xf numFmtId="0" fontId="14" fillId="2" borderId="0" xfId="0" applyFont="1" applyFill="1" applyProtection="1"/>
    <xf numFmtId="0" fontId="14" fillId="0" borderId="2" xfId="0" applyFont="1" applyBorder="1" applyAlignment="1" applyProtection="1">
      <alignment horizontal="center" vertical="center" wrapText="1"/>
    </xf>
    <xf numFmtId="0" fontId="14" fillId="0" borderId="2" xfId="0" applyFont="1" applyBorder="1" applyProtection="1"/>
    <xf numFmtId="49" fontId="16" fillId="0" borderId="2" xfId="0" applyNumberFormat="1" applyFont="1" applyBorder="1" applyAlignment="1" applyProtection="1">
      <alignment horizontal="center" vertical="center" wrapText="1"/>
    </xf>
    <xf numFmtId="0" fontId="16" fillId="0" borderId="2" xfId="0" applyFont="1" applyBorder="1" applyAlignment="1" applyProtection="1">
      <alignment horizontal="justify" vertical="center" wrapText="1"/>
    </xf>
    <xf numFmtId="0" fontId="14" fillId="0" borderId="2" xfId="0" applyFont="1" applyBorder="1" applyAlignment="1" applyProtection="1">
      <alignment horizontal="justify" vertical="center" wrapText="1"/>
    </xf>
    <xf numFmtId="0" fontId="16" fillId="0" borderId="10" xfId="0" applyFont="1" applyBorder="1" applyAlignment="1" applyProtection="1">
      <alignment horizontal="center" vertical="center"/>
    </xf>
    <xf numFmtId="0" fontId="16" fillId="0" borderId="10" xfId="0" applyFont="1" applyBorder="1" applyAlignment="1" applyProtection="1">
      <alignment horizontal="left" vertical="center" wrapText="1"/>
    </xf>
    <xf numFmtId="0" fontId="16" fillId="0" borderId="2"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0" xfId="0" applyFont="1" applyBorder="1" applyAlignment="1" applyProtection="1">
      <alignment vertical="center" wrapText="1"/>
    </xf>
    <xf numFmtId="0" fontId="14" fillId="0" borderId="2" xfId="0" applyFont="1" applyBorder="1" applyAlignment="1" applyProtection="1">
      <alignment horizontal="left" vertical="center" wrapText="1" indent="3"/>
    </xf>
    <xf numFmtId="0" fontId="14" fillId="0" borderId="2" xfId="0" applyFont="1" applyBorder="1" applyAlignment="1" applyProtection="1">
      <alignment horizontal="left" vertical="center" wrapText="1" indent="4"/>
    </xf>
    <xf numFmtId="0" fontId="14" fillId="0" borderId="2" xfId="0" applyFont="1" applyBorder="1" applyAlignment="1" applyProtection="1">
      <alignment vertical="center" wrapText="1"/>
    </xf>
    <xf numFmtId="0" fontId="16" fillId="0" borderId="10" xfId="0" applyFont="1" applyBorder="1" applyAlignment="1" applyProtection="1">
      <alignment horizontal="center" vertical="top" wrapText="1"/>
    </xf>
    <xf numFmtId="0" fontId="16" fillId="0" borderId="2" xfId="0" applyFont="1" applyBorder="1" applyAlignment="1" applyProtection="1">
      <alignment vertical="top" wrapText="1"/>
    </xf>
    <xf numFmtId="0" fontId="16" fillId="0" borderId="2" xfId="0" applyFont="1" applyBorder="1" applyAlignment="1" applyProtection="1">
      <alignment horizontal="left" vertical="center" wrapText="1" indent="3"/>
    </xf>
    <xf numFmtId="0" fontId="16" fillId="0" borderId="2" xfId="0" applyFont="1" applyBorder="1" applyAlignment="1" applyProtection="1">
      <alignment horizontal="left" vertical="center" wrapText="1" indent="2"/>
    </xf>
    <xf numFmtId="0" fontId="16" fillId="0" borderId="2" xfId="0" applyFont="1" applyBorder="1" applyAlignment="1" applyProtection="1">
      <alignment horizontal="center" vertical="top" wrapText="1"/>
    </xf>
    <xf numFmtId="49" fontId="16" fillId="0" borderId="10" xfId="0" applyNumberFormat="1"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2" xfId="0" applyFont="1" applyBorder="1" applyAlignment="1" applyProtection="1">
      <alignment horizontal="justify" vertical="center"/>
    </xf>
    <xf numFmtId="0" fontId="17" fillId="0" borderId="2" xfId="0" applyFont="1" applyBorder="1" applyAlignment="1" applyProtection="1">
      <alignment horizontal="center" vertical="center" wrapText="1"/>
    </xf>
    <xf numFmtId="0" fontId="17" fillId="0" borderId="2" xfId="0" applyFont="1" applyBorder="1" applyAlignment="1" applyProtection="1">
      <alignment horizontal="justify" vertical="center" wrapText="1"/>
    </xf>
    <xf numFmtId="0" fontId="16" fillId="0" borderId="0" xfId="0" applyFont="1" applyProtection="1"/>
    <xf numFmtId="49" fontId="14" fillId="2" borderId="0" xfId="0" applyNumberFormat="1" applyFont="1" applyFill="1" applyProtection="1"/>
    <xf numFmtId="0" fontId="37" fillId="2" borderId="0" xfId="18" applyFont="1" applyFill="1" applyProtection="1"/>
    <xf numFmtId="0" fontId="71" fillId="0" borderId="0" xfId="0" applyFont="1" applyProtection="1"/>
    <xf numFmtId="0" fontId="14" fillId="2" borderId="2" xfId="0" applyFont="1" applyFill="1" applyBorder="1" applyAlignment="1" applyProtection="1">
      <alignment horizontal="center" vertical="center" wrapText="1"/>
    </xf>
    <xf numFmtId="0" fontId="37" fillId="0" borderId="0" xfId="18" applyFont="1" applyFill="1" applyProtection="1"/>
    <xf numFmtId="49" fontId="37" fillId="2" borderId="0" xfId="18" applyNumberFormat="1" applyFont="1" applyFill="1" applyProtection="1"/>
    <xf numFmtId="0" fontId="37" fillId="0" borderId="0" xfId="27" applyFont="1" applyProtection="1">
      <alignment vertical="center"/>
    </xf>
    <xf numFmtId="0" fontId="37" fillId="0" borderId="0" xfId="7" quotePrefix="1" applyFont="1" applyAlignment="1" applyProtection="1">
      <alignment horizontal="center" vertical="center"/>
    </xf>
    <xf numFmtId="0" fontId="37" fillId="0" borderId="0" xfId="7" applyFont="1" applyAlignment="1" applyProtection="1">
      <alignment horizontal="left" vertical="center" wrapText="1" indent="1"/>
    </xf>
    <xf numFmtId="3" fontId="37" fillId="0" borderId="0" xfId="30" applyFont="1" applyFill="1" applyBorder="1" applyAlignment="1" applyProtection="1">
      <alignment horizontal="center" vertical="center"/>
    </xf>
    <xf numFmtId="0" fontId="48" fillId="0" borderId="0" xfId="27" applyFont="1" applyAlignment="1" applyProtection="1">
      <alignment vertical="top"/>
    </xf>
    <xf numFmtId="0" fontId="73" fillId="0" borderId="0" xfId="31" applyFont="1" applyFill="1" applyBorder="1" applyAlignment="1" applyProtection="1"/>
    <xf numFmtId="0" fontId="37" fillId="0" borderId="0" xfId="7" applyFont="1" applyProtection="1">
      <alignment vertical="center"/>
    </xf>
    <xf numFmtId="0" fontId="39" fillId="0" borderId="2" xfId="29" applyFont="1" applyFill="1" applyBorder="1" applyAlignment="1" applyProtection="1">
      <alignment horizontal="center" vertical="center" wrapText="1"/>
    </xf>
    <xf numFmtId="0" fontId="37" fillId="0" borderId="2" xfId="7" quotePrefix="1" applyFont="1" applyBorder="1" applyAlignment="1" applyProtection="1">
      <alignment horizontal="center" vertical="center"/>
    </xf>
    <xf numFmtId="0" fontId="37" fillId="0" borderId="2" xfId="7" applyFont="1" applyBorder="1" applyAlignment="1" applyProtection="1">
      <alignment horizontal="left" vertical="center" wrapText="1" indent="1"/>
    </xf>
    <xf numFmtId="3" fontId="37" fillId="0" borderId="2" xfId="30" applyFont="1" applyFill="1" applyAlignment="1" applyProtection="1">
      <alignment horizontal="center" vertical="center"/>
    </xf>
    <xf numFmtId="3" fontId="37" fillId="0" borderId="2" xfId="30" applyFont="1" applyFill="1" applyBorder="1" applyAlignment="1" applyProtection="1">
      <alignment horizontal="center" vertical="center"/>
    </xf>
    <xf numFmtId="0" fontId="39" fillId="11" borderId="0" xfId="0" applyFont="1" applyFill="1" applyBorder="1" applyAlignment="1" applyProtection="1">
      <alignment horizontal="left" vertical="center" wrapText="1"/>
    </xf>
    <xf numFmtId="0" fontId="37" fillId="0" borderId="0" xfId="27" applyFont="1" applyFill="1" applyProtection="1">
      <alignment vertical="center"/>
    </xf>
    <xf numFmtId="0" fontId="36" fillId="0" borderId="2" xfId="0" applyFont="1" applyFill="1" applyBorder="1" applyAlignment="1" applyProtection="1">
      <alignment horizontal="center" vertical="center"/>
    </xf>
    <xf numFmtId="0" fontId="36" fillId="0" borderId="0" xfId="0" applyFont="1" applyFill="1" applyProtection="1"/>
    <xf numFmtId="0" fontId="37" fillId="0" borderId="2" xfId="7" applyFont="1" applyBorder="1" applyAlignment="1" applyProtection="1">
      <alignment horizontal="left" vertical="center" wrapText="1" indent="3"/>
    </xf>
    <xf numFmtId="168" fontId="62" fillId="2" borderId="2" xfId="18" applyNumberFormat="1" applyFont="1" applyFill="1" applyBorder="1" applyAlignment="1" applyProtection="1">
      <alignment horizontal="right" vertical="center" wrapText="1" readingOrder="1"/>
    </xf>
    <xf numFmtId="0" fontId="37" fillId="0" borderId="0" xfId="27" applyFont="1" applyAlignment="1" applyProtection="1">
      <alignment vertical="top" wrapText="1"/>
    </xf>
    <xf numFmtId="0" fontId="34" fillId="2" borderId="0" xfId="19" applyFont="1" applyFill="1" applyProtection="1"/>
    <xf numFmtId="0" fontId="35" fillId="2" borderId="0" xfId="19" applyFont="1" applyFill="1" applyProtection="1"/>
    <xf numFmtId="0" fontId="36" fillId="2" borderId="0" xfId="19" applyFont="1" applyFill="1" applyProtection="1"/>
    <xf numFmtId="0" fontId="75" fillId="0" borderId="0" xfId="0" applyFont="1" applyAlignment="1" applyProtection="1">
      <alignment horizontal="left" vertical="center"/>
    </xf>
    <xf numFmtId="0" fontId="36" fillId="2" borderId="0" xfId="19" applyFont="1" applyFill="1" applyAlignment="1" applyProtection="1">
      <alignment wrapText="1"/>
    </xf>
    <xf numFmtId="0" fontId="36" fillId="0" borderId="10" xfId="0" applyFont="1" applyBorder="1" applyAlignment="1" applyProtection="1">
      <alignment horizontal="center" vertical="center" wrapText="1"/>
    </xf>
    <xf numFmtId="0" fontId="39" fillId="0" borderId="0" xfId="28" applyFont="1" applyFill="1" applyBorder="1" applyAlignment="1" applyProtection="1">
      <alignment horizontal="left"/>
    </xf>
    <xf numFmtId="0" fontId="39" fillId="0" borderId="2" xfId="0" applyFont="1" applyBorder="1" applyAlignment="1" applyProtection="1">
      <alignment horizontal="center" vertical="center" wrapText="1"/>
    </xf>
    <xf numFmtId="0" fontId="36" fillId="0" borderId="0" xfId="0" quotePrefix="1" applyFont="1" applyProtection="1"/>
    <xf numFmtId="0" fontId="36" fillId="0" borderId="2" xfId="0" applyFont="1" applyBorder="1" applyAlignment="1" applyProtection="1">
      <alignment horizontal="center" vertical="center"/>
    </xf>
    <xf numFmtId="0" fontId="36" fillId="0" borderId="2" xfId="0" applyFont="1" applyFill="1" applyBorder="1" applyAlignment="1" applyProtection="1">
      <alignment horizontal="left" vertical="center" wrapText="1" indent="1"/>
    </xf>
    <xf numFmtId="0" fontId="37" fillId="0" borderId="2" xfId="0" applyFont="1" applyBorder="1" applyAlignment="1" applyProtection="1">
      <alignment horizontal="left" vertical="center" wrapText="1" indent="1"/>
    </xf>
    <xf numFmtId="0" fontId="39" fillId="11" borderId="10" xfId="0" applyFont="1" applyFill="1" applyBorder="1" applyAlignment="1" applyProtection="1">
      <alignment horizontal="left" vertical="center" wrapText="1"/>
    </xf>
    <xf numFmtId="0" fontId="37" fillId="0" borderId="5" xfId="0" applyFont="1" applyBorder="1" applyAlignment="1" applyProtection="1">
      <alignment horizontal="left" vertical="center" wrapText="1" indent="1"/>
    </xf>
    <xf numFmtId="0" fontId="36" fillId="0" borderId="9" xfId="0" applyFont="1" applyFill="1" applyBorder="1" applyAlignment="1" applyProtection="1">
      <alignment horizontal="left" vertical="center" wrapText="1" indent="1"/>
    </xf>
    <xf numFmtId="0" fontId="37" fillId="0" borderId="2" xfId="0" applyFont="1" applyBorder="1" applyAlignment="1" applyProtection="1">
      <alignment horizontal="left" vertical="center" wrapText="1" indent="3"/>
    </xf>
    <xf numFmtId="10" fontId="16" fillId="2" borderId="2" xfId="1" applyNumberFormat="1" applyFont="1" applyFill="1" applyBorder="1" applyAlignment="1" applyProtection="1">
      <alignment horizontal="right" vertical="center"/>
    </xf>
    <xf numFmtId="0" fontId="36" fillId="2" borderId="2" xfId="0" applyFont="1" applyFill="1" applyBorder="1" applyAlignment="1" applyProtection="1">
      <alignment horizontal="left" vertical="center" wrapText="1" indent="3"/>
    </xf>
    <xf numFmtId="0" fontId="39" fillId="11" borderId="2" xfId="0" applyFont="1" applyFill="1" applyBorder="1" applyAlignment="1" applyProtection="1">
      <alignment horizontal="left" vertical="center" wrapText="1"/>
    </xf>
    <xf numFmtId="0" fontId="37" fillId="0" borderId="0" xfId="27" applyFont="1" applyAlignment="1" applyProtection="1">
      <alignment vertical="top"/>
    </xf>
    <xf numFmtId="0" fontId="39" fillId="0" borderId="0" xfId="27" applyFont="1" applyAlignment="1" applyProtection="1">
      <alignment vertical="top" wrapText="1"/>
    </xf>
    <xf numFmtId="0" fontId="39" fillId="0" borderId="0" xfId="28" applyFont="1" applyFill="1" applyBorder="1" applyAlignment="1" applyProtection="1">
      <alignment vertical="top"/>
    </xf>
    <xf numFmtId="0" fontId="39" fillId="0" borderId="1" xfId="28" applyFont="1" applyFill="1" applyBorder="1" applyAlignment="1" applyProtection="1">
      <alignment vertical="top"/>
    </xf>
    <xf numFmtId="0" fontId="37" fillId="0" borderId="2" xfId="7" quotePrefix="1" applyFont="1" applyBorder="1" applyAlignment="1" applyProtection="1">
      <alignment horizontal="center" vertical="top"/>
    </xf>
    <xf numFmtId="0" fontId="37" fillId="5" borderId="0" xfId="27" applyFont="1" applyFill="1" applyAlignment="1" applyProtection="1">
      <alignment vertical="top"/>
    </xf>
    <xf numFmtId="0" fontId="39" fillId="0" borderId="2" xfId="28" applyFont="1" applyFill="1" applyBorder="1" applyAlignment="1" applyProtection="1">
      <alignment horizontal="center" vertical="center" wrapText="1"/>
    </xf>
    <xf numFmtId="0" fontId="39" fillId="0" borderId="0" xfId="28" applyFont="1" applyFill="1" applyBorder="1" applyAlignment="1" applyProtection="1">
      <alignment vertical="center"/>
    </xf>
    <xf numFmtId="0" fontId="39" fillId="0" borderId="1" xfId="28" applyFont="1" applyFill="1" applyBorder="1" applyAlignment="1" applyProtection="1">
      <alignment vertical="center"/>
    </xf>
    <xf numFmtId="14" fontId="39" fillId="0" borderId="2" xfId="29" applyNumberFormat="1" applyFont="1" applyFill="1" applyBorder="1" applyAlignment="1" applyProtection="1">
      <alignment horizontal="center" vertical="center" wrapText="1"/>
    </xf>
    <xf numFmtId="0" fontId="37" fillId="5" borderId="0" xfId="27" applyFont="1" applyFill="1" applyProtection="1">
      <alignment vertical="center"/>
    </xf>
    <xf numFmtId="49" fontId="37" fillId="0" borderId="2" xfId="7" quotePrefix="1" applyNumberFormat="1" applyFont="1" applyBorder="1" applyAlignment="1" applyProtection="1">
      <alignment horizontal="center" vertical="center"/>
    </xf>
    <xf numFmtId="10" fontId="16" fillId="0" borderId="2" xfId="1" applyNumberFormat="1" applyFont="1" applyFill="1" applyBorder="1" applyAlignment="1" applyProtection="1">
      <alignment horizontal="right" vertical="center"/>
    </xf>
    <xf numFmtId="3" fontId="37" fillId="15" borderId="6" xfId="30" applyFont="1" applyFill="1" applyBorder="1" applyAlignment="1" applyProtection="1">
      <alignment horizontal="left" vertical="top"/>
    </xf>
    <xf numFmtId="0" fontId="48" fillId="2" borderId="0" xfId="18" applyFont="1" applyFill="1" applyProtection="1"/>
    <xf numFmtId="0" fontId="59" fillId="10" borderId="2" xfId="18" applyFont="1" applyFill="1" applyBorder="1" applyAlignment="1" applyProtection="1">
      <alignment horizontal="center" vertical="center" wrapText="1"/>
    </xf>
    <xf numFmtId="0" fontId="59" fillId="10" borderId="10" xfId="18" applyFont="1" applyFill="1" applyBorder="1" applyAlignment="1" applyProtection="1">
      <alignment horizontal="center" vertical="center" wrapText="1"/>
    </xf>
    <xf numFmtId="14" fontId="59" fillId="10" borderId="9" xfId="18" applyNumberFormat="1" applyFont="1" applyFill="1" applyBorder="1" applyAlignment="1" applyProtection="1">
      <alignment horizontal="center" vertical="center" wrapText="1"/>
    </xf>
    <xf numFmtId="0" fontId="43" fillId="10" borderId="2" xfId="18" applyFont="1" applyFill="1" applyBorder="1" applyAlignment="1" applyProtection="1">
      <alignment vertical="center" wrapText="1"/>
    </xf>
    <xf numFmtId="0" fontId="34" fillId="0" borderId="0" xfId="19" applyFont="1" applyAlignment="1" applyProtection="1">
      <alignment vertical="center"/>
    </xf>
    <xf numFmtId="0" fontId="10" fillId="2" borderId="0" xfId="19" applyFont="1" applyFill="1" applyProtection="1"/>
    <xf numFmtId="0" fontId="36" fillId="2" borderId="0" xfId="19" applyFont="1" applyFill="1" applyAlignment="1" applyProtection="1">
      <alignment horizontal="justify" vertical="center" wrapText="1"/>
    </xf>
    <xf numFmtId="0" fontId="50" fillId="2" borderId="2" xfId="19" applyFont="1" applyFill="1" applyBorder="1" applyAlignment="1" applyProtection="1">
      <alignment horizontal="center" vertical="center" wrapText="1"/>
    </xf>
    <xf numFmtId="0" fontId="43" fillId="2" borderId="2" xfId="19" applyFont="1" applyFill="1" applyBorder="1" applyAlignment="1" applyProtection="1">
      <alignment horizontal="center" vertical="center" wrapText="1"/>
    </xf>
    <xf numFmtId="0" fontId="58" fillId="15" borderId="2" xfId="0" applyFont="1" applyFill="1" applyBorder="1" applyAlignment="1" applyProtection="1">
      <alignment horizontal="center" vertical="center" wrapText="1"/>
    </xf>
    <xf numFmtId="0" fontId="50" fillId="15" borderId="2" xfId="19" applyFont="1" applyFill="1" applyBorder="1" applyAlignment="1" applyProtection="1">
      <alignment vertical="center" wrapText="1"/>
    </xf>
    <xf numFmtId="168" fontId="57" fillId="15" borderId="2" xfId="19" applyNumberFormat="1" applyFont="1" applyFill="1" applyBorder="1" applyAlignment="1" applyProtection="1">
      <alignment horizontal="right" vertical="center" wrapText="1" readingOrder="1"/>
    </xf>
    <xf numFmtId="0" fontId="11" fillId="0" borderId="0" xfId="19" applyFont="1" applyAlignment="1" applyProtection="1">
      <alignment vertical="center"/>
    </xf>
    <xf numFmtId="0" fontId="14" fillId="2" borderId="0" xfId="19" applyFont="1" applyFill="1" applyProtection="1"/>
    <xf numFmtId="0" fontId="14" fillId="2" borderId="0" xfId="19" applyFont="1" applyFill="1" applyAlignment="1" applyProtection="1">
      <alignment vertical="center" wrapText="1"/>
    </xf>
    <xf numFmtId="0" fontId="22" fillId="2" borderId="9" xfId="19" applyFont="1" applyFill="1" applyBorder="1" applyAlignment="1" applyProtection="1">
      <alignment vertical="center" wrapText="1"/>
    </xf>
    <xf numFmtId="0" fontId="22" fillId="2" borderId="5" xfId="19" applyFont="1" applyFill="1" applyBorder="1" applyAlignment="1" applyProtection="1">
      <alignment horizontal="center" vertical="center" wrapText="1"/>
    </xf>
    <xf numFmtId="0" fontId="22" fillId="2" borderId="7" xfId="19" applyFont="1" applyFill="1" applyBorder="1" applyAlignment="1" applyProtection="1">
      <alignment horizontal="center" vertical="center" wrapText="1"/>
    </xf>
    <xf numFmtId="0" fontId="43" fillId="2" borderId="9" xfId="19" applyFont="1" applyFill="1" applyBorder="1" applyAlignment="1" applyProtection="1">
      <alignment horizontal="center" vertical="center" wrapText="1"/>
    </xf>
    <xf numFmtId="0" fontId="43" fillId="2" borderId="5" xfId="19" applyFont="1" applyFill="1" applyBorder="1" applyAlignment="1" applyProtection="1">
      <alignment horizontal="center" vertical="center" wrapText="1"/>
    </xf>
    <xf numFmtId="0" fontId="43" fillId="2" borderId="7" xfId="19"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168" fontId="13" fillId="0" borderId="2" xfId="19" applyNumberFormat="1" applyFont="1" applyBorder="1" applyAlignment="1" applyProtection="1">
      <alignment horizontal="right" vertical="center" wrapText="1" readingOrder="1"/>
    </xf>
    <xf numFmtId="0" fontId="13" fillId="3" borderId="2" xfId="0" applyFont="1" applyFill="1" applyBorder="1" applyAlignment="1" applyProtection="1">
      <alignment horizontal="center" vertical="center" wrapText="1"/>
    </xf>
    <xf numFmtId="0" fontId="12" fillId="15" borderId="2" xfId="0" applyFont="1" applyFill="1" applyBorder="1" applyAlignment="1" applyProtection="1">
      <alignment horizontal="center" vertical="center" wrapText="1"/>
    </xf>
    <xf numFmtId="168" fontId="12" fillId="15" borderId="2" xfId="19" applyNumberFormat="1" applyFont="1" applyFill="1" applyBorder="1" applyAlignment="1" applyProtection="1">
      <alignment horizontal="right" vertical="center" wrapText="1" readingOrder="1"/>
    </xf>
    <xf numFmtId="0" fontId="36" fillId="2" borderId="0" xfId="19" applyFont="1" applyFill="1" applyAlignment="1" applyProtection="1">
      <alignment vertical="center" wrapText="1"/>
    </xf>
    <xf numFmtId="0" fontId="50" fillId="2" borderId="11" xfId="19" applyFont="1" applyFill="1" applyBorder="1" applyAlignment="1" applyProtection="1">
      <alignment vertical="center" wrapText="1"/>
    </xf>
    <xf numFmtId="0" fontId="50" fillId="2" borderId="3" xfId="19" applyFont="1" applyFill="1" applyBorder="1" applyAlignment="1" applyProtection="1">
      <alignment vertical="center" wrapText="1"/>
    </xf>
    <xf numFmtId="0" fontId="43" fillId="0" borderId="2" xfId="19" applyFont="1" applyBorder="1" applyAlignment="1" applyProtection="1">
      <alignment vertical="center" wrapText="1"/>
    </xf>
    <xf numFmtId="168" fontId="57" fillId="0" borderId="2" xfId="19" applyNumberFormat="1" applyFont="1" applyBorder="1" applyAlignment="1" applyProtection="1">
      <alignment horizontal="right" vertical="center" wrapText="1" readingOrder="1"/>
    </xf>
    <xf numFmtId="0" fontId="43" fillId="0" borderId="2" xfId="19" applyFont="1" applyBorder="1" applyAlignment="1" applyProtection="1">
      <alignment horizontal="left" vertical="center" wrapText="1" indent="2"/>
    </xf>
    <xf numFmtId="0" fontId="34" fillId="0" borderId="0" xfId="0" applyFont="1" applyAlignment="1" applyProtection="1">
      <alignment horizontal="left" vertical="center"/>
    </xf>
    <xf numFmtId="49" fontId="37" fillId="0" borderId="2" xfId="17" applyNumberFormat="1" applyFont="1" applyBorder="1" applyAlignment="1" applyProtection="1">
      <alignment horizontal="center" vertical="center" wrapText="1"/>
    </xf>
    <xf numFmtId="49" fontId="37" fillId="0" borderId="2" xfId="17" quotePrefix="1" applyNumberFormat="1" applyFont="1" applyBorder="1" applyAlignment="1" applyProtection="1">
      <alignment horizontal="center" vertical="center" wrapText="1"/>
    </xf>
    <xf numFmtId="0" fontId="37" fillId="0" borderId="2" xfId="17" applyFont="1" applyBorder="1" applyAlignment="1" applyProtection="1">
      <alignment horizontal="center" vertical="center" wrapText="1"/>
    </xf>
    <xf numFmtId="0" fontId="37" fillId="0" borderId="2" xfId="17" applyFont="1" applyBorder="1" applyAlignment="1" applyProtection="1">
      <alignment horizontal="left" vertical="center" wrapText="1"/>
    </xf>
    <xf numFmtId="0" fontId="37" fillId="0" borderId="2" xfId="17" applyFont="1" applyBorder="1" applyAlignment="1" applyProtection="1">
      <alignment horizontal="right" vertical="center" wrapText="1"/>
    </xf>
    <xf numFmtId="0" fontId="37" fillId="16" borderId="2" xfId="17" applyFont="1" applyFill="1" applyBorder="1" applyAlignment="1" applyProtection="1">
      <alignment horizontal="right" vertical="center" wrapText="1"/>
    </xf>
    <xf numFmtId="0" fontId="37" fillId="0" borderId="2" xfId="17" applyFont="1" applyBorder="1" applyAlignment="1" applyProtection="1">
      <alignment vertical="center" wrapText="1"/>
    </xf>
    <xf numFmtId="3" fontId="37" fillId="0" borderId="2" xfId="17" applyNumberFormat="1" applyFont="1" applyBorder="1" applyAlignment="1" applyProtection="1">
      <alignment horizontal="right" vertical="center" wrapText="1"/>
    </xf>
    <xf numFmtId="3" fontId="37" fillId="16" borderId="2" xfId="17" applyNumberFormat="1" applyFont="1" applyFill="1" applyBorder="1" applyAlignment="1" applyProtection="1">
      <alignment horizontal="right" vertical="center" wrapText="1"/>
    </xf>
    <xf numFmtId="0" fontId="55" fillId="0" borderId="2" xfId="17" applyFont="1" applyBorder="1" applyAlignment="1" applyProtection="1">
      <alignment horizontal="left" vertical="center" wrapText="1" indent="2"/>
    </xf>
    <xf numFmtId="3" fontId="46" fillId="0" borderId="2" xfId="17" applyNumberFormat="1" applyFont="1" applyBorder="1" applyAlignment="1" applyProtection="1">
      <alignment horizontal="right" vertical="center" wrapText="1"/>
    </xf>
    <xf numFmtId="0" fontId="46" fillId="0" borderId="2" xfId="17" applyFont="1" applyBorder="1" applyAlignment="1" applyProtection="1">
      <alignment horizontal="right" vertical="center" wrapText="1"/>
    </xf>
    <xf numFmtId="0" fontId="37" fillId="0" borderId="2" xfId="17" quotePrefix="1" applyFont="1" applyBorder="1" applyAlignment="1" applyProtection="1">
      <alignment horizontal="center" vertical="center" wrapText="1"/>
    </xf>
    <xf numFmtId="0" fontId="43" fillId="2" borderId="0" xfId="18" applyFont="1" applyFill="1" applyAlignment="1" applyProtection="1">
      <alignment vertical="center" wrapText="1"/>
    </xf>
    <xf numFmtId="0" fontId="50" fillId="2" borderId="2" xfId="18" applyFont="1" applyFill="1" applyBorder="1" applyAlignment="1" applyProtection="1">
      <alignment horizontal="center" vertical="center" wrapText="1"/>
    </xf>
    <xf numFmtId="0" fontId="37" fillId="2" borderId="2" xfId="18" applyFont="1" applyFill="1" applyBorder="1" applyProtection="1"/>
    <xf numFmtId="0" fontId="50" fillId="2" borderId="2" xfId="18" applyFont="1" applyFill="1" applyBorder="1" applyAlignment="1" applyProtection="1">
      <alignment horizontal="justify" vertical="center" wrapText="1"/>
    </xf>
    <xf numFmtId="0" fontId="43" fillId="11" borderId="2" xfId="18" applyFont="1" applyFill="1" applyBorder="1" applyAlignment="1" applyProtection="1">
      <alignment vertical="center"/>
    </xf>
    <xf numFmtId="0" fontId="37" fillId="2" borderId="2" xfId="18" applyFont="1" applyFill="1" applyBorder="1" applyAlignment="1" applyProtection="1">
      <alignment horizontal="center"/>
    </xf>
    <xf numFmtId="0" fontId="43" fillId="2" borderId="2" xfId="18" applyFont="1" applyFill="1" applyBorder="1" applyAlignment="1" applyProtection="1">
      <alignment vertical="center" wrapText="1"/>
    </xf>
    <xf numFmtId="3" fontId="37" fillId="0" borderId="2" xfId="14" applyNumberFormat="1" applyFont="1" applyBorder="1" applyAlignment="1" applyProtection="1">
      <alignment horizontal="right" vertical="center"/>
    </xf>
    <xf numFmtId="0" fontId="39" fillId="2" borderId="2" xfId="18" applyFont="1" applyFill="1" applyBorder="1" applyAlignment="1" applyProtection="1">
      <alignment vertical="center" wrapText="1"/>
    </xf>
    <xf numFmtId="168" fontId="57" fillId="11" borderId="2" xfId="18" applyNumberFormat="1" applyFont="1" applyFill="1" applyBorder="1" applyAlignment="1" applyProtection="1">
      <alignment horizontal="right" vertical="center" wrapText="1" readingOrder="1"/>
    </xf>
    <xf numFmtId="0" fontId="37" fillId="15" borderId="2" xfId="18" applyFont="1" applyFill="1" applyBorder="1" applyAlignment="1" applyProtection="1">
      <alignment horizontal="center"/>
    </xf>
    <xf numFmtId="0" fontId="50" fillId="15" borderId="2" xfId="18" applyFont="1" applyFill="1" applyBorder="1" applyAlignment="1" applyProtection="1">
      <alignment vertical="center" wrapText="1"/>
    </xf>
    <xf numFmtId="3" fontId="39" fillId="15" borderId="2" xfId="14" applyNumberFormat="1" applyFont="1" applyFill="1" applyBorder="1" applyAlignment="1" applyProtection="1">
      <alignment horizontal="right" vertical="center"/>
    </xf>
    <xf numFmtId="0" fontId="37" fillId="2" borderId="0" xfId="18" applyFont="1" applyFill="1" applyAlignment="1" applyProtection="1">
      <alignment wrapText="1"/>
    </xf>
    <xf numFmtId="0" fontId="39" fillId="0" borderId="0" xfId="14" applyFont="1" applyProtection="1"/>
    <xf numFmtId="0" fontId="36" fillId="0" borderId="0" xfId="14" applyFont="1" applyProtection="1"/>
    <xf numFmtId="0" fontId="37" fillId="0" borderId="0" xfId="14" applyFont="1" applyAlignment="1" applyProtection="1">
      <alignment vertical="center"/>
    </xf>
    <xf numFmtId="0" fontId="37" fillId="0" borderId="2" xfId="14" applyFont="1" applyBorder="1" applyAlignment="1" applyProtection="1">
      <alignment horizontal="center"/>
    </xf>
    <xf numFmtId="0" fontId="37" fillId="0" borderId="9" xfId="14" applyFont="1" applyBorder="1" applyAlignment="1" applyProtection="1">
      <alignment horizontal="center"/>
    </xf>
    <xf numFmtId="0" fontId="37" fillId="0" borderId="2" xfId="14" applyFont="1" applyBorder="1" applyAlignment="1" applyProtection="1">
      <alignment horizontal="center" wrapText="1"/>
    </xf>
    <xf numFmtId="0" fontId="39" fillId="15" borderId="2" xfId="14" applyFont="1" applyFill="1" applyBorder="1" applyAlignment="1" applyProtection="1">
      <alignment horizontal="center" vertical="center"/>
    </xf>
    <xf numFmtId="0" fontId="39" fillId="15" borderId="2" xfId="14" applyFont="1" applyFill="1" applyBorder="1" applyAlignment="1" applyProtection="1">
      <alignment horizontal="left" vertical="center"/>
    </xf>
    <xf numFmtId="0" fontId="37" fillId="0" borderId="2" xfId="14" applyFont="1" applyBorder="1" applyAlignment="1" applyProtection="1">
      <alignment horizontal="center" vertical="center"/>
    </xf>
    <xf numFmtId="0" fontId="37" fillId="0" borderId="2" xfId="14" applyFont="1" applyBorder="1" applyAlignment="1" applyProtection="1">
      <alignment horizontal="left" wrapText="1"/>
    </xf>
    <xf numFmtId="0" fontId="46" fillId="0" borderId="2" xfId="14" applyFont="1" applyBorder="1" applyAlignment="1" applyProtection="1">
      <alignment horizontal="center" vertical="center"/>
    </xf>
    <xf numFmtId="0" fontId="46" fillId="0" borderId="2" xfId="14" applyFont="1" applyBorder="1" applyProtection="1"/>
    <xf numFmtId="3" fontId="46" fillId="0" borderId="2" xfId="14" applyNumberFormat="1" applyFont="1" applyBorder="1" applyAlignment="1" applyProtection="1">
      <alignment horizontal="right" vertical="center"/>
    </xf>
    <xf numFmtId="0" fontId="45" fillId="0" borderId="0" xfId="14" applyFont="1" applyProtection="1"/>
    <xf numFmtId="0" fontId="48" fillId="0" borderId="0" xfId="14" applyFont="1" applyProtection="1"/>
    <xf numFmtId="0" fontId="39" fillId="0" borderId="0" xfId="14" applyFont="1" applyAlignment="1" applyProtection="1">
      <alignment horizontal="left"/>
    </xf>
    <xf numFmtId="0" fontId="38" fillId="0" borderId="0" xfId="14" applyFont="1" applyAlignment="1" applyProtection="1">
      <alignment horizontal="left"/>
    </xf>
    <xf numFmtId="0" fontId="37" fillId="0" borderId="0" xfId="14" applyFont="1" applyProtection="1"/>
    <xf numFmtId="0" fontId="37" fillId="0" borderId="10" xfId="14" applyFont="1" applyBorder="1" applyAlignment="1" applyProtection="1">
      <alignment horizontal="center" vertical="center" wrapText="1"/>
    </xf>
    <xf numFmtId="9" fontId="37" fillId="0" borderId="10" xfId="15" applyFont="1" applyFill="1" applyBorder="1" applyAlignment="1" applyProtection="1">
      <alignment horizontal="center" vertical="center" wrapText="1"/>
    </xf>
    <xf numFmtId="0" fontId="39" fillId="15" borderId="2" xfId="14" applyFont="1" applyFill="1" applyBorder="1" applyAlignment="1" applyProtection="1">
      <alignment horizontal="center"/>
    </xf>
    <xf numFmtId="4" fontId="39" fillId="15" borderId="2" xfId="14" applyNumberFormat="1" applyFont="1" applyFill="1" applyBorder="1" applyProtection="1"/>
    <xf numFmtId="4" fontId="37" fillId="0" borderId="2" xfId="14" applyNumberFormat="1" applyFont="1" applyBorder="1" applyProtection="1"/>
    <xf numFmtId="0" fontId="46" fillId="0" borderId="2" xfId="14" applyFont="1" applyBorder="1" applyAlignment="1" applyProtection="1">
      <alignment horizontal="center"/>
    </xf>
    <xf numFmtId="4" fontId="46" fillId="0" borderId="2" xfId="14" applyNumberFormat="1" applyFont="1" applyBorder="1" applyProtection="1"/>
    <xf numFmtId="0" fontId="48" fillId="0" borderId="0" xfId="14" applyFont="1" applyAlignment="1" applyProtection="1"/>
    <xf numFmtId="0" fontId="39" fillId="0" borderId="0" xfId="14" applyFont="1" applyAlignment="1" applyProtection="1"/>
    <xf numFmtId="0" fontId="37" fillId="0" borderId="1" xfId="14" applyFont="1" applyBorder="1" applyAlignment="1" applyProtection="1">
      <alignment vertical="center"/>
    </xf>
    <xf numFmtId="0" fontId="37" fillId="0" borderId="10" xfId="14" applyFont="1" applyBorder="1" applyAlignment="1" applyProtection="1">
      <alignment horizontal="center"/>
    </xf>
    <xf numFmtId="0" fontId="37" fillId="0" borderId="3" xfId="14" applyFont="1" applyBorder="1" applyAlignment="1" applyProtection="1">
      <alignment vertical="center"/>
    </xf>
    <xf numFmtId="0" fontId="37" fillId="0" borderId="4" xfId="14" applyFont="1" applyBorder="1" applyAlignment="1" applyProtection="1">
      <alignment vertical="center"/>
    </xf>
    <xf numFmtId="3" fontId="39" fillId="15" borderId="9" xfId="14" applyNumberFormat="1" applyFont="1" applyFill="1" applyBorder="1" applyAlignment="1" applyProtection="1">
      <alignment horizontal="right" vertical="center"/>
    </xf>
    <xf numFmtId="0" fontId="37" fillId="0" borderId="10" xfId="14" applyFont="1" applyBorder="1" applyAlignment="1" applyProtection="1">
      <alignment horizontal="left" wrapText="1"/>
    </xf>
    <xf numFmtId="0" fontId="48" fillId="0" borderId="0" xfId="12" applyFont="1" applyProtection="1"/>
    <xf numFmtId="0" fontId="35" fillId="0" borderId="0" xfId="12" applyFont="1" applyProtection="1"/>
    <xf numFmtId="0" fontId="36" fillId="0" borderId="0" xfId="12" applyFont="1" applyProtection="1"/>
    <xf numFmtId="0" fontId="49" fillId="0" borderId="0" xfId="12" applyFont="1" applyProtection="1"/>
    <xf numFmtId="0" fontId="36" fillId="0" borderId="0" xfId="12" applyFont="1" applyAlignment="1" applyProtection="1">
      <alignment vertical="center" wrapText="1"/>
    </xf>
    <xf numFmtId="0" fontId="36" fillId="0" borderId="2" xfId="12" applyFont="1" applyBorder="1" applyAlignment="1" applyProtection="1">
      <alignment horizontal="center" vertical="center" wrapText="1"/>
    </xf>
    <xf numFmtId="0" fontId="37" fillId="0" borderId="0" xfId="12" applyFont="1" applyProtection="1"/>
    <xf numFmtId="0" fontId="37" fillId="0" borderId="2" xfId="12" applyFont="1" applyBorder="1" applyAlignment="1" applyProtection="1">
      <alignment horizontal="center" vertical="center" wrapText="1"/>
    </xf>
    <xf numFmtId="0" fontId="37" fillId="0" borderId="2" xfId="12" applyFont="1" applyBorder="1" applyAlignment="1" applyProtection="1">
      <alignment horizontal="center"/>
    </xf>
    <xf numFmtId="0" fontId="37" fillId="0" borderId="2" xfId="12" applyFont="1" applyBorder="1" applyAlignment="1" applyProtection="1">
      <alignment vertical="center" wrapText="1"/>
    </xf>
    <xf numFmtId="3" fontId="36" fillId="0" borderId="2" xfId="12" applyNumberFormat="1" applyFont="1" applyBorder="1" applyAlignment="1" applyProtection="1">
      <alignment horizontal="right" vertical="center" wrapText="1"/>
    </xf>
    <xf numFmtId="0" fontId="36" fillId="15" borderId="2" xfId="12" applyFont="1" applyFill="1" applyBorder="1" applyAlignment="1" applyProtection="1">
      <alignment horizontal="center"/>
    </xf>
    <xf numFmtId="0" fontId="38" fillId="15" borderId="2" xfId="12" applyFont="1" applyFill="1" applyBorder="1" applyAlignment="1" applyProtection="1">
      <alignment vertical="center" wrapText="1"/>
    </xf>
    <xf numFmtId="3" fontId="36" fillId="15" borderId="2" xfId="12" applyNumberFormat="1" applyFont="1" applyFill="1" applyBorder="1" applyAlignment="1" applyProtection="1">
      <alignment horizontal="right" vertical="center" wrapText="1"/>
    </xf>
    <xf numFmtId="0" fontId="32" fillId="0" borderId="0" xfId="12" applyFont="1" applyProtection="1"/>
    <xf numFmtId="0" fontId="36" fillId="0" borderId="1" xfId="12" applyFont="1" applyBorder="1" applyAlignment="1" applyProtection="1">
      <alignment horizontal="center" vertical="center" wrapText="1"/>
    </xf>
    <xf numFmtId="0" fontId="37" fillId="0" borderId="11" xfId="12" applyFont="1" applyBorder="1" applyAlignment="1" applyProtection="1">
      <alignment vertical="center" wrapText="1"/>
    </xf>
    <xf numFmtId="0" fontId="36" fillId="0" borderId="4" xfId="12" applyFont="1" applyBorder="1" applyAlignment="1" applyProtection="1">
      <alignment horizontal="center" vertical="center" wrapText="1"/>
    </xf>
    <xf numFmtId="9" fontId="36" fillId="0" borderId="2" xfId="12" applyNumberFormat="1" applyFont="1" applyBorder="1" applyAlignment="1" applyProtection="1">
      <alignment horizontal="center" vertical="center" wrapText="1"/>
    </xf>
    <xf numFmtId="0" fontId="32" fillId="0" borderId="2" xfId="12" applyFont="1" applyBorder="1" applyAlignment="1" applyProtection="1">
      <alignment horizontal="center" vertical="center" wrapText="1"/>
    </xf>
    <xf numFmtId="0" fontId="36" fillId="0" borderId="2" xfId="12" applyFont="1" applyBorder="1" applyAlignment="1" applyProtection="1">
      <alignment vertical="center"/>
    </xf>
    <xf numFmtId="3" fontId="37" fillId="16" borderId="2" xfId="12" applyNumberFormat="1" applyFont="1" applyFill="1" applyBorder="1" applyAlignment="1" applyProtection="1">
      <alignment horizontal="right" vertical="center" wrapText="1"/>
    </xf>
    <xf numFmtId="3" fontId="36" fillId="16" borderId="2" xfId="12" applyNumberFormat="1" applyFont="1" applyFill="1" applyBorder="1" applyAlignment="1" applyProtection="1">
      <alignment horizontal="right" vertical="center" wrapText="1"/>
    </xf>
    <xf numFmtId="0" fontId="38" fillId="15" borderId="2" xfId="12" applyFont="1" applyFill="1" applyBorder="1" applyAlignment="1" applyProtection="1">
      <alignment horizontal="center" vertical="center" wrapText="1"/>
    </xf>
    <xf numFmtId="0" fontId="39" fillId="15" borderId="2" xfId="12" applyFont="1" applyFill="1" applyBorder="1" applyAlignment="1" applyProtection="1">
      <alignment vertical="center"/>
    </xf>
    <xf numFmtId="3" fontId="38" fillId="15" borderId="2" xfId="12" applyNumberFormat="1" applyFont="1" applyFill="1" applyBorder="1" applyAlignment="1" applyProtection="1">
      <alignment horizontal="right" vertical="center" wrapText="1"/>
    </xf>
    <xf numFmtId="3" fontId="39" fillId="15" borderId="2" xfId="12" applyNumberFormat="1" applyFont="1" applyFill="1" applyBorder="1" applyAlignment="1" applyProtection="1">
      <alignment horizontal="right" vertical="center" wrapText="1"/>
    </xf>
    <xf numFmtId="0" fontId="48" fillId="0" borderId="0" xfId="12" applyFont="1" applyAlignment="1" applyProtection="1">
      <alignment vertical="center"/>
    </xf>
    <xf numFmtId="0" fontId="36" fillId="0" borderId="2" xfId="12" applyFont="1" applyBorder="1" applyAlignment="1" applyProtection="1">
      <alignment vertical="center" wrapText="1"/>
    </xf>
    <xf numFmtId="0" fontId="37" fillId="0" borderId="2" xfId="12" applyFont="1" applyBorder="1" applyAlignment="1" applyProtection="1">
      <alignment horizontal="right" vertical="center" wrapText="1"/>
    </xf>
    <xf numFmtId="0" fontId="87" fillId="0" borderId="2" xfId="12" applyFont="1" applyBorder="1" applyAlignment="1" applyProtection="1">
      <alignment vertical="center" wrapText="1"/>
    </xf>
    <xf numFmtId="0" fontId="36" fillId="15" borderId="2" xfId="12" applyFont="1" applyFill="1" applyBorder="1" applyAlignment="1" applyProtection="1">
      <alignment vertical="center" wrapText="1"/>
    </xf>
    <xf numFmtId="0" fontId="39" fillId="15" borderId="2" xfId="12" applyFont="1" applyFill="1" applyBorder="1" applyAlignment="1" applyProtection="1">
      <alignment vertical="center" wrapText="1"/>
    </xf>
    <xf numFmtId="0" fontId="34" fillId="0" borderId="0" xfId="12" applyFont="1" applyProtection="1"/>
    <xf numFmtId="0" fontId="42" fillId="0" borderId="0" xfId="12" applyFont="1" applyProtection="1"/>
    <xf numFmtId="3" fontId="36" fillId="10" borderId="2" xfId="12" applyNumberFormat="1" applyFont="1" applyFill="1" applyBorder="1" applyAlignment="1" applyProtection="1">
      <alignment vertical="center" wrapText="1"/>
    </xf>
    <xf numFmtId="0" fontId="37" fillId="10" borderId="2" xfId="12" applyFont="1" applyFill="1" applyBorder="1" applyAlignment="1" applyProtection="1">
      <alignment horizontal="center" vertical="center" wrapText="1"/>
    </xf>
    <xf numFmtId="3" fontId="37" fillId="10" borderId="2" xfId="12" applyNumberFormat="1" applyFont="1" applyFill="1" applyBorder="1" applyAlignment="1" applyProtection="1">
      <alignment horizontal="right" vertical="center" wrapText="1"/>
    </xf>
    <xf numFmtId="3" fontId="37" fillId="0" borderId="2" xfId="12" applyNumberFormat="1" applyFont="1" applyBorder="1" applyAlignment="1" applyProtection="1">
      <alignment horizontal="right" vertical="center" wrapText="1"/>
    </xf>
    <xf numFmtId="3" fontId="36" fillId="0" borderId="2" xfId="12" applyNumberFormat="1" applyFont="1" applyBorder="1" applyAlignment="1" applyProtection="1">
      <alignment vertical="center" wrapText="1"/>
    </xf>
    <xf numFmtId="0" fontId="46" fillId="0" borderId="2" xfId="12" applyFont="1" applyBorder="1" applyAlignment="1" applyProtection="1">
      <alignment vertical="center" wrapText="1"/>
    </xf>
    <xf numFmtId="3" fontId="45" fillId="0" borderId="2" xfId="12" applyNumberFormat="1" applyFont="1" applyBorder="1" applyAlignment="1" applyProtection="1">
      <alignment vertical="center" wrapText="1"/>
    </xf>
    <xf numFmtId="3" fontId="36" fillId="0" borderId="7" xfId="12" applyNumberFormat="1" applyFont="1" applyBorder="1" applyAlignment="1" applyProtection="1">
      <alignment horizontal="right" vertical="center" wrapText="1"/>
    </xf>
    <xf numFmtId="0" fontId="37" fillId="15" borderId="2" xfId="12" applyFont="1" applyFill="1" applyBorder="1" applyAlignment="1" applyProtection="1">
      <alignment horizontal="center" vertical="center" wrapText="1"/>
    </xf>
    <xf numFmtId="0" fontId="36" fillId="2" borderId="2" xfId="19"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wrapText="1"/>
    </xf>
    <xf numFmtId="0" fontId="36" fillId="2" borderId="2" xfId="19" applyFont="1" applyFill="1" applyBorder="1" applyAlignment="1" applyProtection="1">
      <alignment vertical="center"/>
    </xf>
    <xf numFmtId="168" fontId="57" fillId="2" borderId="2" xfId="19" applyNumberFormat="1" applyFont="1" applyFill="1" applyBorder="1" applyAlignment="1" applyProtection="1">
      <alignment horizontal="right" vertical="center" wrapText="1" readingOrder="1"/>
    </xf>
    <xf numFmtId="0" fontId="45" fillId="2" borderId="2" xfId="19" applyFont="1" applyFill="1" applyBorder="1" applyAlignment="1" applyProtection="1">
      <alignment vertical="center"/>
    </xf>
    <xf numFmtId="168" fontId="62" fillId="2" borderId="2" xfId="19" applyNumberFormat="1" applyFont="1" applyFill="1" applyBorder="1" applyAlignment="1" applyProtection="1">
      <alignment horizontal="right" vertical="center" wrapText="1" readingOrder="1"/>
    </xf>
    <xf numFmtId="0" fontId="12" fillId="15" borderId="5" xfId="0" applyFont="1" applyFill="1" applyBorder="1" applyAlignment="1" applyProtection="1">
      <alignment horizontal="center" vertical="center" wrapText="1"/>
    </xf>
    <xf numFmtId="0" fontId="38" fillId="15" borderId="2" xfId="19" applyFont="1" applyFill="1" applyBorder="1" applyAlignment="1" applyProtection="1">
      <alignment vertical="center"/>
    </xf>
    <xf numFmtId="168" fontId="58" fillId="15" borderId="2" xfId="19" applyNumberFormat="1" applyFont="1" applyFill="1" applyBorder="1" applyAlignment="1" applyProtection="1">
      <alignment horizontal="right" vertical="center" wrapText="1" readingOrder="1"/>
    </xf>
    <xf numFmtId="0" fontId="14" fillId="2" borderId="0" xfId="19" applyFont="1" applyFill="1" applyAlignment="1" applyProtection="1">
      <alignment horizontal="center" vertical="center"/>
    </xf>
    <xf numFmtId="0" fontId="66" fillId="2" borderId="0" xfId="19" applyFont="1" applyFill="1" applyProtection="1"/>
    <xf numFmtId="0" fontId="14" fillId="2" borderId="0" xfId="19" applyFont="1" applyFill="1" applyBorder="1" applyProtection="1"/>
    <xf numFmtId="0" fontId="13" fillId="3" borderId="10" xfId="0" applyFont="1" applyFill="1" applyBorder="1" applyAlignment="1" applyProtection="1">
      <alignment horizontal="center" vertical="center" wrapText="1"/>
    </xf>
    <xf numFmtId="0" fontId="26" fillId="2" borderId="0" xfId="19" applyFont="1" applyFill="1" applyBorder="1" applyAlignment="1" applyProtection="1">
      <alignment vertical="center"/>
    </xf>
    <xf numFmtId="0" fontId="14" fillId="2" borderId="9" xfId="19" applyFont="1" applyFill="1" applyBorder="1" applyAlignment="1" applyProtection="1">
      <alignment horizontal="center" vertical="center"/>
    </xf>
    <xf numFmtId="0" fontId="14" fillId="2" borderId="2" xfId="19" applyFont="1" applyFill="1" applyBorder="1" applyAlignment="1" applyProtection="1">
      <alignment horizontal="center" vertical="center" wrapText="1"/>
    </xf>
    <xf numFmtId="0" fontId="14" fillId="2" borderId="2" xfId="19" applyFont="1" applyFill="1" applyBorder="1" applyAlignment="1" applyProtection="1">
      <alignment vertical="center" wrapText="1"/>
    </xf>
    <xf numFmtId="168" fontId="13" fillId="0" borderId="2" xfId="19" applyNumberFormat="1" applyFont="1" applyFill="1" applyBorder="1" applyAlignment="1" applyProtection="1">
      <alignment horizontal="right" vertical="center" wrapText="1" readingOrder="1"/>
    </xf>
    <xf numFmtId="168" fontId="13" fillId="2" borderId="2" xfId="19" applyNumberFormat="1" applyFont="1" applyFill="1" applyBorder="1" applyAlignment="1" applyProtection="1">
      <alignment horizontal="right" vertical="center" wrapText="1" readingOrder="1"/>
    </xf>
    <xf numFmtId="0" fontId="20" fillId="15" borderId="2" xfId="19" applyFont="1" applyFill="1" applyBorder="1" applyAlignment="1" applyProtection="1">
      <alignment vertical="center"/>
    </xf>
    <xf numFmtId="0" fontId="45" fillId="2" borderId="0" xfId="19" applyFont="1" applyFill="1" applyProtection="1"/>
    <xf numFmtId="0" fontId="45" fillId="2" borderId="0" xfId="19" applyFont="1" applyFill="1" applyAlignment="1" applyProtection="1">
      <alignment wrapText="1"/>
    </xf>
    <xf numFmtId="0" fontId="48" fillId="0" borderId="0" xfId="19" applyFont="1" applyAlignment="1" applyProtection="1">
      <alignment vertical="center"/>
    </xf>
    <xf numFmtId="0" fontId="13" fillId="2" borderId="10" xfId="0" applyFont="1" applyFill="1" applyBorder="1" applyAlignment="1" applyProtection="1">
      <alignment horizontal="center" vertical="center" wrapText="1"/>
    </xf>
    <xf numFmtId="0" fontId="36" fillId="2" borderId="8" xfId="19" applyFont="1" applyFill="1" applyBorder="1" applyProtection="1"/>
    <xf numFmtId="0" fontId="36" fillId="2" borderId="13" xfId="19" applyFont="1" applyFill="1" applyBorder="1" applyProtection="1"/>
    <xf numFmtId="0" fontId="36" fillId="2" borderId="12" xfId="19" applyFont="1" applyFill="1" applyBorder="1" applyProtection="1"/>
    <xf numFmtId="0" fontId="36" fillId="2" borderId="15" xfId="19" applyFont="1" applyFill="1" applyBorder="1" applyAlignment="1" applyProtection="1">
      <alignment horizontal="center" vertical="center"/>
    </xf>
    <xf numFmtId="0" fontId="36" fillId="2" borderId="11" xfId="19" applyFont="1" applyFill="1" applyBorder="1" applyProtection="1"/>
    <xf numFmtId="0" fontId="12" fillId="2" borderId="9" xfId="0" applyFont="1" applyFill="1" applyBorder="1" applyAlignment="1" applyProtection="1">
      <alignment horizontal="center" vertical="center" wrapText="1"/>
    </xf>
    <xf numFmtId="0" fontId="38" fillId="0" borderId="2" xfId="19" applyFont="1" applyFill="1" applyBorder="1" applyAlignment="1" applyProtection="1">
      <alignment vertical="center"/>
    </xf>
    <xf numFmtId="168" fontId="58" fillId="0" borderId="2" xfId="19" applyNumberFormat="1" applyFont="1" applyFill="1" applyBorder="1" applyAlignment="1" applyProtection="1">
      <alignment horizontal="right" vertical="center" wrapText="1" readingOrder="1"/>
    </xf>
    <xf numFmtId="9" fontId="36" fillId="2" borderId="0" xfId="21" applyFont="1" applyFill="1" applyProtection="1"/>
    <xf numFmtId="0" fontId="13" fillId="2" borderId="2" xfId="0" quotePrefix="1" applyFont="1" applyFill="1" applyBorder="1" applyAlignment="1" applyProtection="1">
      <alignment horizontal="center" vertical="center" wrapText="1"/>
    </xf>
    <xf numFmtId="0" fontId="45" fillId="0" borderId="2" xfId="19" applyFont="1" applyFill="1" applyBorder="1" applyAlignment="1" applyProtection="1">
      <alignment horizontal="left" vertical="center" indent="1"/>
    </xf>
    <xf numFmtId="168" fontId="62" fillId="0" borderId="2" xfId="19" applyNumberFormat="1" applyFont="1" applyFill="1" applyBorder="1" applyAlignment="1" applyProtection="1">
      <alignment horizontal="right" vertical="center" wrapText="1" readingOrder="1"/>
    </xf>
    <xf numFmtId="0" fontId="13" fillId="2" borderId="2" xfId="0" applyFont="1" applyFill="1" applyBorder="1" applyAlignment="1" applyProtection="1">
      <alignment horizontal="center" vertical="center" wrapText="1"/>
    </xf>
    <xf numFmtId="0" fontId="45" fillId="2" borderId="2" xfId="19" applyFont="1" applyFill="1" applyBorder="1" applyAlignment="1" applyProtection="1">
      <alignment horizontal="left" vertical="center" indent="1"/>
    </xf>
    <xf numFmtId="0" fontId="57" fillId="2" borderId="2" xfId="0" applyFont="1" applyFill="1" applyBorder="1" applyAlignment="1" applyProtection="1">
      <alignment horizontal="center" vertical="center" wrapText="1"/>
    </xf>
    <xf numFmtId="0" fontId="58" fillId="2" borderId="2" xfId="0" applyFont="1" applyFill="1" applyBorder="1" applyAlignment="1" applyProtection="1">
      <alignment horizontal="center" vertical="center" wrapText="1"/>
    </xf>
    <xf numFmtId="0" fontId="58" fillId="15" borderId="2" xfId="0" quotePrefix="1" applyFont="1" applyFill="1" applyBorder="1" applyAlignment="1" applyProtection="1">
      <alignment horizontal="center" vertical="center" wrapText="1"/>
    </xf>
    <xf numFmtId="0" fontId="36" fillId="2" borderId="0" xfId="19" applyFont="1" applyFill="1" applyBorder="1" applyAlignment="1" applyProtection="1">
      <alignment vertical="center" wrapText="1"/>
    </xf>
    <xf numFmtId="0" fontId="61" fillId="2" borderId="0" xfId="19" applyFont="1" applyFill="1" applyBorder="1" applyAlignment="1" applyProtection="1">
      <alignment vertical="center" wrapText="1"/>
    </xf>
    <xf numFmtId="168" fontId="57" fillId="0" borderId="9" xfId="19" applyNumberFormat="1" applyFont="1" applyFill="1" applyBorder="1" applyAlignment="1" applyProtection="1">
      <alignment horizontal="center" vertical="center" wrapText="1" readingOrder="1"/>
    </xf>
    <xf numFmtId="49" fontId="37" fillId="2" borderId="5" xfId="19" applyNumberFormat="1" applyFont="1" applyFill="1" applyBorder="1" applyAlignment="1" applyProtection="1">
      <alignment horizontal="center" vertical="center" wrapText="1"/>
    </xf>
    <xf numFmtId="0" fontId="43" fillId="2" borderId="2" xfId="19" applyFont="1" applyFill="1" applyBorder="1" applyAlignment="1" applyProtection="1">
      <alignment vertical="center" wrapText="1"/>
    </xf>
    <xf numFmtId="0" fontId="61" fillId="2" borderId="2" xfId="19" applyFont="1" applyFill="1" applyBorder="1" applyAlignment="1" applyProtection="1">
      <alignment horizontal="left" vertical="center" wrapText="1" indent="1"/>
    </xf>
    <xf numFmtId="49" fontId="37" fillId="10" borderId="5" xfId="19" applyNumberFormat="1" applyFont="1" applyFill="1" applyBorder="1" applyAlignment="1" applyProtection="1">
      <alignment horizontal="center" vertical="center" wrapText="1"/>
    </xf>
    <xf numFmtId="49" fontId="37" fillId="0" borderId="5" xfId="19" applyNumberFormat="1" applyFont="1" applyBorder="1" applyAlignment="1" applyProtection="1">
      <alignment horizontal="center" vertical="center" wrapText="1"/>
    </xf>
    <xf numFmtId="168" fontId="57" fillId="0" borderId="2" xfId="19" applyNumberFormat="1" applyFont="1" applyFill="1" applyBorder="1" applyAlignment="1" applyProtection="1">
      <alignment horizontal="right" vertical="center" wrapText="1" readingOrder="1"/>
    </xf>
    <xf numFmtId="49" fontId="39" fillId="15" borderId="5" xfId="19" applyNumberFormat="1" applyFont="1" applyFill="1" applyBorder="1" applyAlignment="1" applyProtection="1">
      <alignment horizontal="center" vertical="center" wrapText="1"/>
    </xf>
    <xf numFmtId="0" fontId="36" fillId="2" borderId="0" xfId="19" applyFont="1" applyFill="1" applyAlignment="1" applyProtection="1">
      <alignment horizontal="center"/>
    </xf>
    <xf numFmtId="0" fontId="60" fillId="2" borderId="0" xfId="19" applyFont="1" applyFill="1" applyProtection="1"/>
    <xf numFmtId="0" fontId="36" fillId="2" borderId="0" xfId="19" applyFont="1" applyFill="1" applyBorder="1" applyAlignment="1" applyProtection="1">
      <alignment horizontal="center"/>
    </xf>
    <xf numFmtId="0" fontId="36" fillId="2" borderId="2" xfId="19" applyFont="1" applyFill="1" applyBorder="1" applyAlignment="1" applyProtection="1">
      <alignment horizontal="center" vertical="center"/>
    </xf>
    <xf numFmtId="168" fontId="62" fillId="0" borderId="2" xfId="19" applyNumberFormat="1" applyFont="1" applyBorder="1" applyAlignment="1" applyProtection="1">
      <alignment horizontal="right" vertical="center" wrapText="1" readingOrder="1"/>
    </xf>
    <xf numFmtId="0" fontId="38" fillId="2" borderId="0" xfId="19" applyFont="1" applyFill="1" applyProtection="1"/>
    <xf numFmtId="0" fontId="38" fillId="15" borderId="2" xfId="19" applyFont="1" applyFill="1" applyBorder="1" applyAlignment="1" applyProtection="1">
      <alignment horizontal="center" vertical="center"/>
    </xf>
    <xf numFmtId="0" fontId="36" fillId="2" borderId="0" xfId="19" applyFont="1" applyFill="1" applyAlignment="1" applyProtection="1">
      <alignment horizontal="center" vertical="center"/>
    </xf>
    <xf numFmtId="0" fontId="44" fillId="0" borderId="0" xfId="12" applyFont="1" applyProtection="1"/>
    <xf numFmtId="0" fontId="36" fillId="0" borderId="0" xfId="12" applyFont="1" applyAlignment="1" applyProtection="1">
      <alignment horizontal="center" vertical="center" wrapText="1"/>
    </xf>
    <xf numFmtId="0" fontId="38" fillId="0" borderId="0" xfId="12" applyFont="1" applyAlignment="1" applyProtection="1">
      <alignment vertical="center" wrapText="1"/>
    </xf>
    <xf numFmtId="9" fontId="38" fillId="0" borderId="7" xfId="12" applyNumberFormat="1" applyFont="1" applyBorder="1" applyAlignment="1" applyProtection="1">
      <alignment horizontal="center" vertical="center" wrapText="1"/>
    </xf>
    <xf numFmtId="9" fontId="38" fillId="0" borderId="2" xfId="12" applyNumberFormat="1" applyFont="1" applyBorder="1" applyAlignment="1" applyProtection="1">
      <alignment horizontal="center" vertical="center" wrapText="1"/>
    </xf>
    <xf numFmtId="9" fontId="39" fillId="0" borderId="2" xfId="12" applyNumberFormat="1" applyFont="1" applyBorder="1" applyAlignment="1" applyProtection="1">
      <alignment horizontal="center" vertical="center" wrapText="1"/>
    </xf>
    <xf numFmtId="0" fontId="36" fillId="0" borderId="7" xfId="12" applyFont="1" applyBorder="1" applyAlignment="1" applyProtection="1">
      <alignment horizontal="center" vertical="center"/>
    </xf>
    <xf numFmtId="0" fontId="37" fillId="0" borderId="7" xfId="12" applyFont="1" applyBorder="1" applyAlignment="1" applyProtection="1">
      <alignment horizontal="center" vertical="center"/>
    </xf>
    <xf numFmtId="4" fontId="36" fillId="0" borderId="7" xfId="12" applyNumberFormat="1" applyFont="1" applyBorder="1" applyAlignment="1" applyProtection="1">
      <alignment wrapText="1"/>
    </xf>
    <xf numFmtId="4" fontId="36" fillId="16" borderId="2" xfId="12" applyNumberFormat="1" applyFont="1" applyFill="1" applyBorder="1" applyAlignment="1" applyProtection="1">
      <alignment wrapText="1"/>
    </xf>
    <xf numFmtId="4" fontId="36" fillId="0" borderId="2" xfId="12" applyNumberFormat="1" applyFont="1" applyBorder="1" applyAlignment="1" applyProtection="1">
      <alignment wrapText="1"/>
    </xf>
    <xf numFmtId="0" fontId="37" fillId="0" borderId="2" xfId="12" applyFont="1" applyBorder="1" applyAlignment="1" applyProtection="1">
      <alignment horizontal="left" vertical="center" wrapText="1"/>
    </xf>
    <xf numFmtId="2" fontId="36" fillId="0" borderId="7" xfId="12" applyNumberFormat="1" applyFont="1" applyBorder="1" applyAlignment="1" applyProtection="1">
      <alignment wrapText="1"/>
    </xf>
    <xf numFmtId="4" fontId="36" fillId="16" borderId="7" xfId="12" applyNumberFormat="1" applyFont="1" applyFill="1" applyBorder="1" applyAlignment="1" applyProtection="1">
      <alignment wrapText="1"/>
    </xf>
    <xf numFmtId="4" fontId="36" fillId="15" borderId="7" xfId="12" applyNumberFormat="1" applyFont="1" applyFill="1" applyBorder="1" applyAlignment="1" applyProtection="1">
      <alignment wrapText="1"/>
    </xf>
    <xf numFmtId="0" fontId="38" fillId="0" borderId="7" xfId="12" applyFont="1" applyBorder="1" applyAlignment="1" applyProtection="1">
      <alignment horizontal="center" vertical="center" wrapText="1"/>
    </xf>
    <xf numFmtId="0" fontId="38" fillId="0" borderId="2" xfId="12" applyFont="1" applyBorder="1" applyAlignment="1" applyProtection="1">
      <alignment horizontal="center" vertical="center" wrapText="1"/>
    </xf>
    <xf numFmtId="0" fontId="39" fillId="0" borderId="2" xfId="12" applyFont="1" applyBorder="1" applyAlignment="1" applyProtection="1">
      <alignment horizontal="center" vertical="center" wrapText="1"/>
    </xf>
    <xf numFmtId="0" fontId="36" fillId="0" borderId="2" xfId="12" applyFont="1" applyBorder="1" applyAlignment="1" applyProtection="1">
      <alignment horizontal="center" vertical="center"/>
    </xf>
    <xf numFmtId="3" fontId="36" fillId="0" borderId="7" xfId="12" applyNumberFormat="1" applyFont="1" applyBorder="1" applyAlignment="1" applyProtection="1">
      <alignment horizontal="right" wrapText="1"/>
    </xf>
    <xf numFmtId="3" fontId="36" fillId="0" borderId="2" xfId="12" applyNumberFormat="1" applyFont="1" applyBorder="1" applyAlignment="1" applyProtection="1">
      <alignment horizontal="right" wrapText="1"/>
    </xf>
    <xf numFmtId="10" fontId="36" fillId="0" borderId="2" xfId="13" applyNumberFormat="1" applyFont="1" applyBorder="1" applyAlignment="1" applyProtection="1">
      <alignment wrapText="1"/>
    </xf>
    <xf numFmtId="3" fontId="36" fillId="15" borderId="7" xfId="12" applyNumberFormat="1" applyFont="1" applyFill="1" applyBorder="1" applyAlignment="1" applyProtection="1">
      <alignment horizontal="right" wrapText="1"/>
    </xf>
    <xf numFmtId="3" fontId="36" fillId="15" borderId="2" xfId="12" applyNumberFormat="1" applyFont="1" applyFill="1" applyBorder="1" applyAlignment="1" applyProtection="1">
      <alignment horizontal="right" wrapText="1"/>
    </xf>
    <xf numFmtId="10" fontId="36" fillId="15" borderId="2" xfId="13" applyNumberFormat="1" applyFont="1" applyFill="1" applyBorder="1" applyAlignment="1" applyProtection="1">
      <alignment wrapText="1"/>
    </xf>
    <xf numFmtId="0" fontId="11" fillId="0" borderId="0" xfId="24" applyFont="1" applyAlignment="1" applyProtection="1">
      <alignment vertical="center"/>
    </xf>
    <xf numFmtId="0" fontId="20" fillId="2" borderId="0" xfId="24" applyFont="1" applyFill="1" applyProtection="1"/>
    <xf numFmtId="0" fontId="14" fillId="2" borderId="0" xfId="24" applyFont="1" applyFill="1" applyProtection="1"/>
    <xf numFmtId="0" fontId="13" fillId="3" borderId="12" xfId="24" applyFont="1" applyFill="1" applyBorder="1" applyAlignment="1" applyProtection="1">
      <alignment horizontal="center" vertical="center" wrapText="1"/>
    </xf>
    <xf numFmtId="0" fontId="13" fillId="3" borderId="10" xfId="24" applyFont="1" applyFill="1" applyBorder="1" applyAlignment="1" applyProtection="1">
      <alignment horizontal="center" vertical="center" wrapText="1"/>
    </xf>
    <xf numFmtId="0" fontId="13" fillId="3" borderId="11" xfId="24" applyFont="1" applyFill="1" applyBorder="1" applyAlignment="1" applyProtection="1">
      <alignment horizontal="center" vertical="center" wrapText="1"/>
    </xf>
    <xf numFmtId="0" fontId="13" fillId="3" borderId="9" xfId="24" applyFont="1" applyFill="1" applyBorder="1" applyAlignment="1" applyProtection="1">
      <alignment horizontal="center" vertical="center" wrapText="1"/>
    </xf>
    <xf numFmtId="0" fontId="13" fillId="3" borderId="2" xfId="24" applyFont="1" applyFill="1" applyBorder="1" applyAlignment="1" applyProtection="1">
      <alignment horizontal="center" vertical="center" wrapText="1"/>
    </xf>
    <xf numFmtId="0" fontId="13" fillId="3" borderId="5" xfId="24" applyFont="1" applyFill="1" applyBorder="1" applyAlignment="1" applyProtection="1">
      <alignment horizontal="center" vertical="center" wrapText="1"/>
    </xf>
    <xf numFmtId="168" fontId="13" fillId="3" borderId="2" xfId="24" applyNumberFormat="1" applyFont="1" applyFill="1" applyBorder="1" applyAlignment="1" applyProtection="1">
      <alignment horizontal="right" vertical="center" wrapText="1"/>
    </xf>
    <xf numFmtId="168" fontId="15" fillId="11" borderId="10" xfId="24" applyNumberFormat="1" applyFont="1" applyFill="1" applyBorder="1" applyAlignment="1" applyProtection="1">
      <alignment horizontal="left" vertical="center" wrapText="1"/>
    </xf>
    <xf numFmtId="0" fontId="12" fillId="15" borderId="10" xfId="24" applyFont="1" applyFill="1" applyBorder="1" applyAlignment="1" applyProtection="1">
      <alignment horizontal="center" vertical="center" wrapText="1"/>
    </xf>
    <xf numFmtId="168" fontId="12" fillId="15" borderId="2" xfId="24" applyNumberFormat="1" applyFont="1" applyFill="1" applyBorder="1" applyAlignment="1" applyProtection="1">
      <alignment horizontal="right" vertical="center" wrapText="1"/>
    </xf>
    <xf numFmtId="0" fontId="13" fillId="3" borderId="5" xfId="24" applyFont="1" applyFill="1" applyBorder="1" applyAlignment="1" applyProtection="1">
      <alignment horizontal="center" wrapText="1"/>
    </xf>
    <xf numFmtId="0" fontId="13" fillId="3" borderId="6" xfId="24" applyFont="1" applyFill="1" applyBorder="1" applyAlignment="1" applyProtection="1">
      <alignment horizontal="center" wrapText="1"/>
    </xf>
    <xf numFmtId="0" fontId="15" fillId="3" borderId="7" xfId="24" applyFont="1" applyFill="1" applyBorder="1" applyAlignment="1" applyProtection="1">
      <alignment horizontal="left" vertical="center" wrapText="1"/>
    </xf>
    <xf numFmtId="168" fontId="15" fillId="11" borderId="5" xfId="24" applyNumberFormat="1" applyFont="1" applyFill="1" applyBorder="1" applyAlignment="1" applyProtection="1">
      <alignment horizontal="left" vertical="center" wrapText="1"/>
    </xf>
    <xf numFmtId="168" fontId="15" fillId="11" borderId="6" xfId="24" applyNumberFormat="1" applyFont="1" applyFill="1" applyBorder="1" applyAlignment="1" applyProtection="1">
      <alignment horizontal="left" vertical="center" wrapText="1"/>
    </xf>
    <xf numFmtId="168" fontId="15" fillId="11" borderId="7" xfId="24" applyNumberFormat="1" applyFont="1" applyFill="1" applyBorder="1" applyAlignment="1" applyProtection="1">
      <alignment horizontal="left" vertical="center" wrapText="1"/>
    </xf>
    <xf numFmtId="0" fontId="17" fillId="2" borderId="0" xfId="24" applyFont="1" applyFill="1" applyProtection="1"/>
    <xf numFmtId="49" fontId="16" fillId="2" borderId="0" xfId="24" applyNumberFormat="1" applyFont="1" applyFill="1" applyProtection="1"/>
    <xf numFmtId="0" fontId="34" fillId="2" borderId="0" xfId="24" applyFont="1" applyFill="1" applyAlignment="1" applyProtection="1">
      <alignment vertical="center"/>
    </xf>
    <xf numFmtId="0" fontId="68" fillId="2" borderId="0" xfId="24" applyFont="1" applyFill="1" applyProtection="1"/>
    <xf numFmtId="0" fontId="26" fillId="2" borderId="0" xfId="24" applyFont="1" applyFill="1" applyProtection="1"/>
    <xf numFmtId="168" fontId="15" fillId="2" borderId="0" xfId="24" applyNumberFormat="1" applyFont="1" applyFill="1" applyAlignment="1" applyProtection="1">
      <alignment horizontal="right" vertical="center" wrapText="1" readingOrder="1"/>
    </xf>
    <xf numFmtId="49" fontId="19" fillId="2" borderId="0" xfId="24" applyNumberFormat="1" applyFont="1" applyFill="1" applyProtection="1"/>
    <xf numFmtId="0" fontId="12" fillId="15" borderId="5" xfId="0" applyFont="1" applyFill="1" applyBorder="1" applyAlignment="1" applyProtection="1">
      <alignment vertical="center" wrapText="1"/>
    </xf>
    <xf numFmtId="168" fontId="12" fillId="15" borderId="2" xfId="0" applyNumberFormat="1" applyFont="1" applyFill="1" applyBorder="1" applyAlignment="1" applyProtection="1">
      <alignment horizontal="right" vertical="center" wrapText="1"/>
    </xf>
    <xf numFmtId="0" fontId="13" fillId="3" borderId="5" xfId="0" applyFont="1" applyFill="1" applyBorder="1" applyAlignment="1" applyProtection="1">
      <alignment vertical="center" wrapText="1"/>
    </xf>
    <xf numFmtId="168" fontId="13" fillId="3" borderId="2" xfId="0" applyNumberFormat="1" applyFont="1" applyFill="1" applyBorder="1" applyAlignment="1" applyProtection="1">
      <alignment horizontal="right" vertical="center" wrapText="1"/>
    </xf>
    <xf numFmtId="0" fontId="13" fillId="3" borderId="5" xfId="0" applyFont="1" applyFill="1" applyBorder="1" applyAlignment="1" applyProtection="1">
      <alignment vertical="top" wrapText="1"/>
    </xf>
    <xf numFmtId="0" fontId="34" fillId="2" borderId="0" xfId="32" applyFont="1" applyFill="1" applyAlignment="1" applyProtection="1">
      <alignment vertical="center"/>
    </xf>
    <xf numFmtId="0" fontId="36" fillId="2" borderId="0" xfId="32" applyFont="1" applyFill="1" applyProtection="1"/>
    <xf numFmtId="14" fontId="36" fillId="2" borderId="0" xfId="32" applyNumberFormat="1" applyFont="1" applyFill="1" applyAlignment="1" applyProtection="1">
      <alignment vertical="center"/>
    </xf>
    <xf numFmtId="0" fontId="57" fillId="3" borderId="2" xfId="32" applyFont="1" applyFill="1" applyBorder="1" applyAlignment="1" applyProtection="1">
      <alignment horizontal="center" vertical="center" wrapText="1"/>
    </xf>
    <xf numFmtId="0" fontId="36" fillId="2" borderId="0" xfId="32" applyFont="1" applyFill="1" applyAlignment="1" applyProtection="1">
      <alignment vertical="center"/>
    </xf>
    <xf numFmtId="0" fontId="50" fillId="2" borderId="2" xfId="32" applyFont="1" applyFill="1" applyBorder="1" applyAlignment="1" applyProtection="1">
      <alignment horizontal="center" vertical="center" wrapText="1"/>
    </xf>
    <xf numFmtId="0" fontId="36" fillId="2" borderId="2" xfId="32" applyFont="1" applyFill="1" applyBorder="1" applyAlignment="1" applyProtection="1">
      <alignment vertical="center" wrapText="1"/>
    </xf>
    <xf numFmtId="168" fontId="57" fillId="2" borderId="2" xfId="32" applyNumberFormat="1" applyFont="1" applyFill="1" applyBorder="1" applyAlignment="1" applyProtection="1">
      <alignment horizontal="right" vertical="center" wrapText="1" readingOrder="1"/>
    </xf>
    <xf numFmtId="43" fontId="57" fillId="0" borderId="2" xfId="33" applyFont="1" applyBorder="1" applyAlignment="1" applyProtection="1">
      <alignment horizontal="right" vertical="center" wrapText="1" readingOrder="1"/>
    </xf>
    <xf numFmtId="168" fontId="37" fillId="2" borderId="2" xfId="32" applyNumberFormat="1" applyFont="1" applyFill="1" applyBorder="1" applyAlignment="1" applyProtection="1">
      <alignment horizontal="right" vertical="center" wrapText="1" readingOrder="1"/>
    </xf>
    <xf numFmtId="0" fontId="36" fillId="0" borderId="2" xfId="32" applyFont="1" applyBorder="1" applyAlignment="1" applyProtection="1">
      <alignment vertical="center" wrapText="1"/>
    </xf>
    <xf numFmtId="168" fontId="57" fillId="0" borderId="2" xfId="32" applyNumberFormat="1" applyFont="1" applyBorder="1" applyAlignment="1" applyProtection="1">
      <alignment horizontal="right" vertical="center" wrapText="1" readingOrder="1"/>
    </xf>
    <xf numFmtId="0" fontId="50" fillId="15" borderId="2" xfId="32" applyFont="1" applyFill="1" applyBorder="1" applyAlignment="1" applyProtection="1">
      <alignment vertical="center" wrapText="1"/>
    </xf>
    <xf numFmtId="168" fontId="58" fillId="15" borderId="2" xfId="32" applyNumberFormat="1" applyFont="1" applyFill="1" applyBorder="1" applyAlignment="1" applyProtection="1">
      <alignment horizontal="right" vertical="center" wrapText="1" readingOrder="1"/>
    </xf>
    <xf numFmtId="0" fontId="74" fillId="2" borderId="0" xfId="32" applyFont="1" applyFill="1" applyAlignment="1" applyProtection="1">
      <alignment horizontal="right" vertical="center"/>
    </xf>
    <xf numFmtId="0" fontId="43" fillId="2" borderId="0" xfId="32" applyFont="1" applyFill="1" applyAlignment="1" applyProtection="1">
      <alignment horizontal="right" vertical="center"/>
    </xf>
    <xf numFmtId="49" fontId="31" fillId="2" borderId="0" xfId="24" applyNumberFormat="1" applyFont="1" applyFill="1" applyAlignment="1" applyProtection="1">
      <alignment vertical="center"/>
    </xf>
    <xf numFmtId="49" fontId="19" fillId="2" borderId="0" xfId="24" applyNumberFormat="1" applyFont="1" applyFill="1" applyAlignment="1" applyProtection="1">
      <alignment vertical="center"/>
    </xf>
    <xf numFmtId="49" fontId="19" fillId="2" borderId="0" xfId="24" applyNumberFormat="1" applyFont="1" applyFill="1" applyAlignment="1" applyProtection="1">
      <alignment vertical="center" wrapText="1"/>
    </xf>
    <xf numFmtId="49" fontId="16" fillId="2" borderId="0" xfId="24" applyNumberFormat="1" applyFont="1" applyFill="1" applyAlignment="1" applyProtection="1">
      <alignment vertical="center" wrapText="1"/>
    </xf>
    <xf numFmtId="49" fontId="37" fillId="2" borderId="9" xfId="24" applyNumberFormat="1" applyFont="1" applyFill="1" applyBorder="1" applyAlignment="1" applyProtection="1">
      <alignment horizontal="center" vertical="center" wrapText="1"/>
    </xf>
    <xf numFmtId="49" fontId="37" fillId="2" borderId="2" xfId="24" applyNumberFormat="1" applyFont="1" applyFill="1" applyBorder="1" applyAlignment="1" applyProtection="1">
      <alignment horizontal="center" vertical="center" wrapText="1"/>
    </xf>
    <xf numFmtId="0" fontId="13" fillId="3" borderId="2" xfId="0" applyFont="1" applyFill="1" applyBorder="1" applyAlignment="1" applyProtection="1">
      <alignment horizontal="left" vertical="center" wrapText="1"/>
    </xf>
    <xf numFmtId="168" fontId="57" fillId="0" borderId="2" xfId="24" applyNumberFormat="1" applyFont="1" applyBorder="1" applyAlignment="1" applyProtection="1">
      <alignment horizontal="right" vertical="center" wrapText="1" readingOrder="1"/>
    </xf>
    <xf numFmtId="0" fontId="15" fillId="3" borderId="2" xfId="0" applyFont="1" applyFill="1" applyBorder="1" applyAlignment="1" applyProtection="1">
      <alignment horizontal="left" vertical="center" wrapText="1" indent="1"/>
    </xf>
    <xf numFmtId="0" fontId="15" fillId="3" borderId="2" xfId="0" applyFont="1" applyFill="1" applyBorder="1" applyAlignment="1" applyProtection="1">
      <alignment horizontal="left" vertical="center" wrapText="1" indent="2"/>
    </xf>
    <xf numFmtId="168" fontId="57" fillId="11" borderId="2" xfId="24" applyNumberFormat="1" applyFont="1" applyFill="1" applyBorder="1" applyAlignment="1" applyProtection="1">
      <alignment horizontal="right" vertical="center" wrapText="1" readingOrder="1"/>
    </xf>
    <xf numFmtId="0" fontId="12" fillId="15" borderId="2" xfId="0" applyFont="1" applyFill="1" applyBorder="1" applyAlignment="1" applyProtection="1">
      <alignment horizontal="left" vertical="center" wrapText="1"/>
    </xf>
    <xf numFmtId="168" fontId="12" fillId="15" borderId="2" xfId="24" applyNumberFormat="1" applyFont="1" applyFill="1" applyBorder="1" applyAlignment="1" applyProtection="1">
      <alignment horizontal="right" vertical="center" wrapText="1" readingOrder="1"/>
    </xf>
    <xf numFmtId="164" fontId="16" fillId="2" borderId="0" xfId="25" applyNumberFormat="1" applyFont="1" applyFill="1" applyProtection="1"/>
    <xf numFmtId="0" fontId="52" fillId="0" borderId="0" xfId="0" applyFont="1" applyAlignment="1" applyProtection="1">
      <alignment horizontal="left" wrapText="1"/>
    </xf>
    <xf numFmtId="0" fontId="36" fillId="0" borderId="0" xfId="0" applyFont="1" applyAlignment="1" applyProtection="1">
      <alignment vertical="center"/>
    </xf>
    <xf numFmtId="0" fontId="37" fillId="0" borderId="2" xfId="0" applyFont="1" applyFill="1" applyBorder="1" applyAlignment="1" applyProtection="1">
      <alignment horizontal="center" vertical="center" wrapText="1"/>
    </xf>
    <xf numFmtId="0" fontId="37" fillId="0" borderId="2" xfId="0" applyFont="1" applyFill="1" applyBorder="1" applyAlignment="1" applyProtection="1">
      <alignment vertical="center" wrapText="1"/>
    </xf>
    <xf numFmtId="0" fontId="39" fillId="0" borderId="2" xfId="0" applyFont="1" applyFill="1" applyBorder="1" applyAlignment="1" applyProtection="1">
      <alignment vertical="top" wrapText="1"/>
    </xf>
    <xf numFmtId="168" fontId="58" fillId="0" borderId="2" xfId="0" applyNumberFormat="1" applyFont="1" applyFill="1" applyBorder="1" applyAlignment="1" applyProtection="1">
      <alignment horizontal="right" vertical="center" wrapText="1" readingOrder="1"/>
    </xf>
    <xf numFmtId="0" fontId="46" fillId="0" borderId="2" xfId="0" applyFont="1" applyBorder="1" applyAlignment="1" applyProtection="1">
      <alignment horizontal="left" vertical="center" wrapText="1" indent="2"/>
    </xf>
    <xf numFmtId="0" fontId="37" fillId="0" borderId="2" xfId="0" applyFont="1" applyBorder="1" applyAlignment="1" applyProtection="1">
      <alignment vertical="center"/>
    </xf>
    <xf numFmtId="0" fontId="37" fillId="0" borderId="2" xfId="0" applyFont="1" applyFill="1" applyBorder="1" applyAlignment="1" applyProtection="1">
      <alignment horizontal="center" vertical="center"/>
    </xf>
    <xf numFmtId="0" fontId="46" fillId="0" borderId="2" xfId="0" applyFont="1" applyFill="1" applyBorder="1" applyAlignment="1" applyProtection="1">
      <alignment horizontal="left" vertical="center" wrapText="1" indent="2"/>
    </xf>
    <xf numFmtId="0" fontId="39" fillId="0" borderId="2" xfId="0" applyFont="1" applyFill="1" applyBorder="1" applyAlignment="1" applyProtection="1">
      <alignment vertical="center" wrapText="1"/>
    </xf>
    <xf numFmtId="0" fontId="46" fillId="11" borderId="0" xfId="0" applyFont="1" applyFill="1" applyBorder="1" applyAlignment="1" applyProtection="1">
      <alignment vertical="center" wrapText="1"/>
    </xf>
    <xf numFmtId="0" fontId="39" fillId="0" borderId="10" xfId="0" applyFont="1" applyBorder="1" applyAlignment="1" applyProtection="1">
      <alignment horizontal="center" vertical="center"/>
    </xf>
    <xf numFmtId="0" fontId="39" fillId="0" borderId="10" xfId="0" applyFont="1" applyBorder="1" applyAlignment="1" applyProtection="1">
      <alignment vertical="center" wrapText="1"/>
    </xf>
    <xf numFmtId="168" fontId="58" fillId="0" borderId="10" xfId="0" applyNumberFormat="1" applyFont="1" applyBorder="1" applyAlignment="1" applyProtection="1">
      <alignment horizontal="right" vertical="center" wrapText="1" readingOrder="1"/>
    </xf>
    <xf numFmtId="0" fontId="37" fillId="0" borderId="11" xfId="0" applyFont="1" applyFill="1" applyBorder="1" applyAlignment="1" applyProtection="1">
      <alignment horizontal="center" vertical="center"/>
    </xf>
    <xf numFmtId="168" fontId="58" fillId="0" borderId="9" xfId="0" applyNumberFormat="1" applyFont="1" applyFill="1" applyBorder="1" applyAlignment="1" applyProtection="1">
      <alignment horizontal="right" vertical="top" wrapText="1" readingOrder="1"/>
    </xf>
    <xf numFmtId="0" fontId="37" fillId="0" borderId="5" xfId="0" applyFont="1" applyFill="1" applyBorder="1" applyAlignment="1" applyProtection="1">
      <alignment horizontal="center" vertical="center"/>
    </xf>
    <xf numFmtId="0" fontId="39" fillId="0" borderId="2" xfId="0" applyFont="1" applyFill="1" applyBorder="1" applyAlignment="1" applyProtection="1">
      <alignment horizontal="right" vertical="center" wrapText="1"/>
    </xf>
    <xf numFmtId="0" fontId="39" fillId="0" borderId="7" xfId="0" applyFont="1" applyFill="1" applyBorder="1" applyAlignment="1" applyProtection="1">
      <alignment horizontal="right" vertical="center" wrapText="1"/>
    </xf>
    <xf numFmtId="168" fontId="39" fillId="0" borderId="2" xfId="0" applyNumberFormat="1" applyFont="1" applyFill="1" applyBorder="1" applyAlignment="1" applyProtection="1">
      <alignment horizontal="right" vertical="center" wrapText="1"/>
    </xf>
    <xf numFmtId="0" fontId="46" fillId="0" borderId="2" xfId="0" applyFont="1" applyBorder="1" applyAlignment="1" applyProtection="1">
      <alignment horizontal="left" vertical="center" wrapText="1" indent="4"/>
    </xf>
    <xf numFmtId="0" fontId="37" fillId="0" borderId="2" xfId="0" applyFont="1" applyBorder="1" applyAlignment="1" applyProtection="1">
      <alignment horizontal="right" vertical="center" wrapText="1"/>
    </xf>
    <xf numFmtId="0" fontId="37" fillId="0" borderId="8" xfId="0" applyFont="1" applyFill="1" applyBorder="1" applyAlignment="1" applyProtection="1">
      <alignment vertical="center" wrapText="1"/>
    </xf>
    <xf numFmtId="168" fontId="58" fillId="0" borderId="7" xfId="0" applyNumberFormat="1" applyFont="1" applyFill="1" applyBorder="1" applyAlignment="1" applyProtection="1">
      <alignment horizontal="right" vertical="center" wrapText="1" readingOrder="1"/>
    </xf>
    <xf numFmtId="0" fontId="37" fillId="0" borderId="5" xfId="0" applyFont="1" applyBorder="1" applyAlignment="1" applyProtection="1">
      <alignment horizontal="center" vertical="center"/>
    </xf>
    <xf numFmtId="0" fontId="37" fillId="2" borderId="2" xfId="0" applyFont="1" applyFill="1" applyBorder="1" applyAlignment="1" applyProtection="1">
      <alignment horizontal="right" vertical="center" wrapText="1"/>
    </xf>
    <xf numFmtId="0" fontId="37" fillId="0" borderId="7" xfId="0" applyFont="1" applyBorder="1" applyAlignment="1" applyProtection="1">
      <alignment horizontal="right" vertical="center" wrapText="1"/>
    </xf>
    <xf numFmtId="0" fontId="46" fillId="0" borderId="9" xfId="0" applyFont="1" applyBorder="1" applyAlignment="1" applyProtection="1">
      <alignment horizontal="left" vertical="center" wrapText="1" indent="2"/>
    </xf>
    <xf numFmtId="168" fontId="57" fillId="0" borderId="11" xfId="0" applyNumberFormat="1" applyFont="1" applyBorder="1" applyAlignment="1" applyProtection="1">
      <alignment horizontal="right" vertical="center" wrapText="1" readingOrder="1"/>
    </xf>
    <xf numFmtId="168" fontId="57" fillId="0" borderId="7" xfId="0" applyNumberFormat="1" applyFont="1" applyBorder="1" applyAlignment="1" applyProtection="1">
      <alignment horizontal="right" vertical="center" wrapText="1" readingOrder="1"/>
    </xf>
    <xf numFmtId="43" fontId="37" fillId="0" borderId="2" xfId="16" applyFont="1" applyFill="1" applyBorder="1" applyAlignment="1" applyProtection="1">
      <alignment horizontal="right" vertical="center" wrapText="1"/>
    </xf>
    <xf numFmtId="43" fontId="37" fillId="0" borderId="7" xfId="16" applyFont="1" applyBorder="1" applyAlignment="1" applyProtection="1">
      <alignment horizontal="right" vertical="center" wrapText="1"/>
    </xf>
    <xf numFmtId="0" fontId="39" fillId="0" borderId="5" xfId="0" applyFont="1" applyBorder="1" applyAlignment="1" applyProtection="1">
      <alignment horizontal="center" vertical="center"/>
    </xf>
    <xf numFmtId="0" fontId="39" fillId="0" borderId="2" xfId="0" applyFont="1" applyBorder="1" applyAlignment="1" applyProtection="1">
      <alignment vertical="center" wrapText="1"/>
    </xf>
    <xf numFmtId="168" fontId="58" fillId="0" borderId="2" xfId="0" applyNumberFormat="1" applyFont="1" applyBorder="1" applyAlignment="1" applyProtection="1">
      <alignment horizontal="right" vertical="top" wrapText="1" readingOrder="1"/>
    </xf>
    <xf numFmtId="0" fontId="39" fillId="15" borderId="5" xfId="0" applyFont="1" applyFill="1" applyBorder="1" applyAlignment="1" applyProtection="1">
      <alignment horizontal="center" vertical="center"/>
    </xf>
    <xf numFmtId="0" fontId="39" fillId="15" borderId="2" xfId="0" applyFont="1" applyFill="1" applyBorder="1" applyAlignment="1" applyProtection="1">
      <alignment vertical="center" wrapText="1"/>
    </xf>
    <xf numFmtId="9" fontId="39" fillId="15" borderId="2" xfId="1" applyFont="1" applyFill="1" applyBorder="1" applyAlignment="1" applyProtection="1">
      <alignment horizontal="right" vertical="center"/>
    </xf>
    <xf numFmtId="0" fontId="52" fillId="0" borderId="0" xfId="0" applyFont="1" applyProtection="1"/>
    <xf numFmtId="43" fontId="35" fillId="0" borderId="0" xfId="16" applyFont="1" applyProtection="1"/>
    <xf numFmtId="0" fontId="53" fillId="0" borderId="0" xfId="0" applyFont="1" applyAlignment="1" applyProtection="1">
      <alignment vertical="center"/>
    </xf>
    <xf numFmtId="0" fontId="35" fillId="0" borderId="0" xfId="0" applyFont="1" applyAlignment="1" applyProtection="1">
      <alignment vertical="center"/>
    </xf>
    <xf numFmtId="0" fontId="47" fillId="10" borderId="2" xfId="0" applyFont="1" applyFill="1" applyBorder="1" applyAlignment="1" applyProtection="1">
      <alignment vertical="center"/>
    </xf>
    <xf numFmtId="0" fontId="35" fillId="0" borderId="2" xfId="0" applyFont="1" applyBorder="1" applyAlignment="1" applyProtection="1">
      <alignment vertical="center"/>
    </xf>
    <xf numFmtId="0" fontId="35" fillId="0" borderId="9" xfId="0" applyFont="1" applyBorder="1" applyAlignment="1" applyProtection="1">
      <alignment vertical="center"/>
    </xf>
    <xf numFmtId="0" fontId="47" fillId="10" borderId="9" xfId="0" applyFont="1" applyFill="1" applyBorder="1" applyAlignment="1" applyProtection="1">
      <alignment vertical="center" wrapText="1"/>
    </xf>
    <xf numFmtId="14" fontId="37" fillId="0" borderId="2" xfId="12" applyNumberFormat="1" applyFont="1" applyBorder="1" applyAlignment="1" applyProtection="1">
      <alignment horizontal="center" vertical="center" wrapText="1"/>
    </xf>
    <xf numFmtId="0" fontId="47" fillId="10" borderId="2" xfId="0" applyFont="1" applyFill="1" applyBorder="1" applyAlignment="1" applyProtection="1">
      <alignment vertical="center" wrapText="1"/>
    </xf>
    <xf numFmtId="0" fontId="35" fillId="10" borderId="2" xfId="0" applyFont="1" applyFill="1" applyBorder="1" applyAlignment="1" applyProtection="1">
      <alignment horizontal="center" vertical="center" wrapText="1"/>
    </xf>
    <xf numFmtId="0" fontId="32" fillId="15" borderId="2" xfId="0" applyFont="1" applyFill="1" applyBorder="1" applyAlignment="1" applyProtection="1">
      <alignment horizontal="center" vertical="center" wrapText="1"/>
    </xf>
    <xf numFmtId="0" fontId="32" fillId="15" borderId="2" xfId="0" applyFont="1" applyFill="1" applyBorder="1" applyAlignment="1" applyProtection="1">
      <alignment vertical="center" wrapText="1"/>
    </xf>
    <xf numFmtId="3" fontId="36" fillId="15" borderId="2" xfId="14" quotePrefix="1" applyNumberFormat="1" applyFont="1" applyFill="1" applyBorder="1" applyAlignment="1" applyProtection="1">
      <alignment horizontal="right" vertical="center"/>
    </xf>
    <xf numFmtId="0" fontId="32" fillId="10" borderId="2" xfId="0" applyFont="1" applyFill="1" applyBorder="1" applyAlignment="1" applyProtection="1">
      <alignment horizontal="center" vertical="center" wrapText="1"/>
    </xf>
    <xf numFmtId="0" fontId="32" fillId="10" borderId="2" xfId="0" applyFont="1" applyFill="1" applyBorder="1" applyAlignment="1" applyProtection="1">
      <alignment vertical="center" wrapText="1"/>
    </xf>
    <xf numFmtId="3" fontId="36" fillId="0" borderId="2" xfId="14" quotePrefix="1" applyNumberFormat="1" applyFont="1" applyBorder="1" applyAlignment="1" applyProtection="1">
      <alignment horizontal="right" vertical="center"/>
    </xf>
    <xf numFmtId="0" fontId="54" fillId="10" borderId="2" xfId="0" applyFont="1" applyFill="1" applyBorder="1" applyAlignment="1" applyProtection="1">
      <alignment horizontal="left" vertical="center" wrapText="1" indent="2"/>
    </xf>
    <xf numFmtId="3" fontId="45" fillId="0" borderId="2" xfId="14" quotePrefix="1" applyNumberFormat="1" applyFont="1" applyBorder="1" applyAlignment="1" applyProtection="1">
      <alignment horizontal="right" vertical="center"/>
    </xf>
    <xf numFmtId="0" fontId="33" fillId="15" borderId="2" xfId="0" applyFont="1" applyFill="1" applyBorder="1" applyAlignment="1" applyProtection="1">
      <alignment horizontal="center" vertical="center" wrapText="1"/>
    </xf>
    <xf numFmtId="0" fontId="33" fillId="15" borderId="2" xfId="0" applyFont="1" applyFill="1" applyBorder="1" applyAlignment="1" applyProtection="1">
      <alignment vertical="center" wrapText="1"/>
    </xf>
    <xf numFmtId="0" fontId="40" fillId="0" borderId="0" xfId="0" applyFont="1" applyAlignment="1" applyProtection="1">
      <alignment vertical="center"/>
    </xf>
    <xf numFmtId="3" fontId="38" fillId="15" borderId="2" xfId="14" quotePrefix="1" applyNumberFormat="1" applyFont="1" applyFill="1" applyBorder="1" applyAlignment="1" applyProtection="1">
      <alignment horizontal="right" vertical="center"/>
    </xf>
    <xf numFmtId="0" fontId="54" fillId="10" borderId="2" xfId="0" applyFont="1" applyFill="1" applyBorder="1" applyAlignment="1" applyProtection="1">
      <alignment vertical="center" wrapText="1"/>
    </xf>
    <xf numFmtId="0" fontId="53" fillId="15" borderId="2" xfId="0" applyFont="1" applyFill="1" applyBorder="1" applyAlignment="1" applyProtection="1">
      <alignment horizontal="center" vertical="center"/>
    </xf>
    <xf numFmtId="0" fontId="53" fillId="15" borderId="2" xfId="0" applyFont="1" applyFill="1" applyBorder="1" applyAlignment="1" applyProtection="1">
      <alignment vertical="center"/>
    </xf>
    <xf numFmtId="9" fontId="33" fillId="15" borderId="2" xfId="16" applyNumberFormat="1" applyFont="1" applyFill="1" applyBorder="1" applyAlignment="1" applyProtection="1">
      <alignment vertical="center"/>
    </xf>
    <xf numFmtId="167" fontId="35" fillId="0" borderId="0" xfId="0" applyNumberFormat="1" applyFont="1" applyProtection="1"/>
    <xf numFmtId="0" fontId="36" fillId="0" borderId="2" xfId="14" applyFont="1" applyBorder="1" applyAlignment="1" applyProtection="1">
      <alignment horizontal="center"/>
    </xf>
    <xf numFmtId="0" fontId="36" fillId="0" borderId="2" xfId="14" applyFont="1" applyBorder="1" applyProtection="1"/>
    <xf numFmtId="0" fontId="38" fillId="0" borderId="2" xfId="14" applyFont="1" applyBorder="1" applyAlignment="1" applyProtection="1">
      <alignment horizontal="center" vertical="center" wrapText="1"/>
    </xf>
    <xf numFmtId="0" fontId="50" fillId="15" borderId="2" xfId="14" applyFont="1" applyFill="1" applyBorder="1" applyAlignment="1" applyProtection="1">
      <alignment vertical="center" wrapText="1"/>
    </xf>
    <xf numFmtId="0" fontId="43" fillId="10" borderId="2" xfId="14" applyFont="1" applyFill="1" applyBorder="1" applyAlignment="1" applyProtection="1">
      <alignment vertical="center" wrapText="1"/>
    </xf>
    <xf numFmtId="0" fontId="43" fillId="10" borderId="2" xfId="14" applyFont="1" applyFill="1" applyBorder="1" applyAlignment="1" applyProtection="1">
      <alignment horizontal="left" vertical="center" wrapText="1" indent="1"/>
    </xf>
    <xf numFmtId="0" fontId="37" fillId="10" borderId="2" xfId="14" applyFont="1" applyFill="1" applyBorder="1" applyAlignment="1" applyProtection="1">
      <alignment horizontal="left" vertical="center" wrapText="1" indent="1"/>
    </xf>
    <xf numFmtId="0" fontId="51" fillId="0" borderId="0" xfId="12" applyFont="1" applyProtection="1"/>
    <xf numFmtId="0" fontId="36" fillId="0" borderId="0" xfId="12" applyFont="1" applyAlignment="1" applyProtection="1">
      <alignment horizontal="center"/>
    </xf>
    <xf numFmtId="0" fontId="36" fillId="0" borderId="1" xfId="12" applyFont="1" applyBorder="1" applyProtection="1"/>
    <xf numFmtId="0" fontId="37" fillId="0" borderId="2" xfId="12" applyFont="1" applyBorder="1" applyAlignment="1" applyProtection="1">
      <alignment horizontal="center" vertical="center"/>
    </xf>
    <xf numFmtId="3" fontId="36" fillId="0" borderId="2" xfId="12" quotePrefix="1" applyNumberFormat="1" applyFont="1" applyBorder="1" applyAlignment="1" applyProtection="1">
      <alignment horizontal="right" vertical="center"/>
    </xf>
    <xf numFmtId="0" fontId="37" fillId="0" borderId="2" xfId="14" applyFont="1" applyBorder="1" applyAlignment="1" applyProtection="1">
      <alignment vertical="center" wrapText="1"/>
    </xf>
    <xf numFmtId="0" fontId="39" fillId="15" borderId="2" xfId="12" applyFont="1" applyFill="1" applyBorder="1" applyAlignment="1" applyProtection="1">
      <alignment horizontal="center"/>
    </xf>
    <xf numFmtId="0" fontId="39" fillId="15" borderId="2" xfId="12" quotePrefix="1" applyFont="1" applyFill="1" applyBorder="1" applyAlignment="1" applyProtection="1">
      <alignment wrapText="1"/>
    </xf>
    <xf numFmtId="3" fontId="38" fillId="15" borderId="2" xfId="12" quotePrefix="1" applyNumberFormat="1" applyFont="1" applyFill="1" applyBorder="1" applyAlignment="1" applyProtection="1">
      <alignment horizontal="right" vertical="center" wrapText="1"/>
    </xf>
    <xf numFmtId="0" fontId="43" fillId="10" borderId="2" xfId="12" applyFont="1" applyFill="1" applyBorder="1" applyAlignment="1" applyProtection="1">
      <alignment vertical="center" wrapText="1"/>
    </xf>
    <xf numFmtId="3" fontId="37" fillId="0" borderId="2" xfId="12" quotePrefix="1" applyNumberFormat="1" applyFont="1" applyBorder="1" applyAlignment="1" applyProtection="1">
      <alignment horizontal="right" vertical="center" wrapText="1"/>
    </xf>
    <xf numFmtId="0" fontId="37" fillId="0" borderId="2" xfId="12" applyFont="1" applyBorder="1" applyAlignment="1" applyProtection="1">
      <alignment horizontal="justify" vertical="top"/>
    </xf>
    <xf numFmtId="3" fontId="37" fillId="0" borderId="2" xfId="12" quotePrefix="1" applyNumberFormat="1" applyFont="1" applyBorder="1" applyAlignment="1" applyProtection="1">
      <alignment horizontal="right" vertical="center"/>
    </xf>
    <xf numFmtId="0" fontId="37" fillId="0" borderId="2" xfId="14" applyFont="1" applyBorder="1" applyAlignment="1" applyProtection="1">
      <alignment horizontal="justify" vertical="top"/>
    </xf>
    <xf numFmtId="0" fontId="43" fillId="10" borderId="2" xfId="12" applyFont="1" applyFill="1" applyBorder="1" applyAlignment="1" applyProtection="1">
      <alignment horizontal="center" vertical="center" wrapText="1"/>
    </xf>
    <xf numFmtId="0" fontId="43" fillId="0" borderId="2" xfId="12" applyFont="1" applyBorder="1" applyAlignment="1" applyProtection="1">
      <alignment horizontal="left" vertical="center" wrapText="1" indent="1"/>
    </xf>
    <xf numFmtId="0" fontId="37" fillId="0" borderId="2" xfId="12" applyFont="1" applyBorder="1" applyAlignment="1" applyProtection="1">
      <alignment horizontal="left" vertical="center" wrapText="1" indent="1"/>
    </xf>
    <xf numFmtId="0" fontId="36" fillId="0" borderId="2" xfId="12" applyFont="1" applyBorder="1" applyAlignment="1" applyProtection="1">
      <alignment horizontal="left" vertical="center" wrapText="1" indent="1"/>
    </xf>
    <xf numFmtId="0" fontId="38" fillId="15" borderId="2" xfId="12" applyFont="1" applyFill="1" applyBorder="1" applyAlignment="1" applyProtection="1">
      <alignment horizontal="center" vertical="center"/>
    </xf>
    <xf numFmtId="0" fontId="38" fillId="15" borderId="2" xfId="12" applyFont="1" applyFill="1" applyBorder="1" applyAlignment="1" applyProtection="1">
      <alignment horizontal="justify" vertical="top"/>
    </xf>
    <xf numFmtId="3" fontId="37" fillId="0" borderId="2" xfId="12" applyNumberFormat="1" applyFont="1" applyBorder="1" applyAlignment="1" applyProtection="1">
      <alignment horizontal="right" vertical="center"/>
    </xf>
    <xf numFmtId="0" fontId="37" fillId="0" borderId="2" xfId="12" applyFont="1" applyBorder="1" applyAlignment="1" applyProtection="1">
      <alignment horizontal="justify" vertical="center"/>
    </xf>
    <xf numFmtId="0" fontId="37" fillId="0" borderId="2" xfId="12" applyFont="1" applyBorder="1" applyAlignment="1" applyProtection="1">
      <alignment horizontal="justify" vertical="top" wrapText="1"/>
    </xf>
    <xf numFmtId="0" fontId="39" fillId="15" borderId="2" xfId="14" applyFont="1" applyFill="1" applyBorder="1" applyAlignment="1" applyProtection="1">
      <alignment horizontal="justify" vertical="center"/>
    </xf>
    <xf numFmtId="0" fontId="38" fillId="15" borderId="2" xfId="14" applyFont="1" applyFill="1" applyBorder="1" applyAlignment="1" applyProtection="1">
      <alignment horizontal="justify" vertical="top"/>
    </xf>
    <xf numFmtId="0" fontId="39" fillId="15" borderId="2" xfId="12" applyFont="1" applyFill="1" applyBorder="1" applyAlignment="1" applyProtection="1">
      <alignment horizontal="center" vertical="center"/>
    </xf>
    <xf numFmtId="3" fontId="39" fillId="15" borderId="2" xfId="12" quotePrefix="1" applyNumberFormat="1" applyFont="1" applyFill="1" applyBorder="1" applyAlignment="1" applyProtection="1">
      <alignment horizontal="right" vertical="center" wrapText="1"/>
    </xf>
    <xf numFmtId="0" fontId="39" fillId="15" borderId="2" xfId="12" applyFont="1" applyFill="1" applyBorder="1" applyAlignment="1" applyProtection="1">
      <alignment horizontal="justify" vertical="center"/>
    </xf>
    <xf numFmtId="0" fontId="38" fillId="15" borderId="2" xfId="12" applyFont="1" applyFill="1" applyBorder="1" applyProtection="1"/>
    <xf numFmtId="10" fontId="39" fillId="15" borderId="2" xfId="13" quotePrefix="1" applyNumberFormat="1" applyFont="1" applyFill="1" applyBorder="1" applyAlignment="1" applyProtection="1">
      <alignment wrapText="1"/>
    </xf>
    <xf numFmtId="10" fontId="37" fillId="0" borderId="2" xfId="13" quotePrefix="1" applyNumberFormat="1" applyFont="1" applyBorder="1" applyAlignment="1" applyProtection="1">
      <alignment wrapText="1"/>
    </xf>
    <xf numFmtId="0" fontId="36" fillId="0" borderId="2" xfId="12" quotePrefix="1" applyFont="1" applyBorder="1" applyAlignment="1" applyProtection="1">
      <alignment horizontal="right" wrapText="1"/>
    </xf>
    <xf numFmtId="3" fontId="36" fillId="0" borderId="2" xfId="12" quotePrefix="1" applyNumberFormat="1" applyFont="1" applyBorder="1" applyAlignment="1" applyProtection="1">
      <alignment horizontal="right" vertical="center" wrapText="1"/>
    </xf>
    <xf numFmtId="0" fontId="50" fillId="0" borderId="0" xfId="12" applyFont="1" applyAlignment="1" applyProtection="1">
      <alignment vertical="center" wrapText="1"/>
    </xf>
    <xf numFmtId="0" fontId="36" fillId="0" borderId="2" xfId="12" applyFont="1" applyBorder="1" applyProtection="1"/>
    <xf numFmtId="0" fontId="38" fillId="0" borderId="7" xfId="12" applyFont="1" applyFill="1" applyBorder="1" applyAlignment="1" applyProtection="1">
      <alignment horizontal="center" vertical="center"/>
    </xf>
    <xf numFmtId="0" fontId="38" fillId="0" borderId="2" xfId="12" applyFont="1" applyFill="1" applyBorder="1" applyAlignment="1" applyProtection="1">
      <alignment horizontal="center" vertical="center"/>
    </xf>
    <xf numFmtId="0" fontId="43" fillId="0" borderId="9" xfId="12" applyFont="1" applyBorder="1" applyAlignment="1" applyProtection="1">
      <alignment horizontal="center" vertical="center" wrapText="1"/>
    </xf>
    <xf numFmtId="0" fontId="43" fillId="0" borderId="2" xfId="12" applyFont="1" applyBorder="1" applyAlignment="1" applyProtection="1">
      <alignment vertical="center" wrapText="1"/>
    </xf>
    <xf numFmtId="3" fontId="37" fillId="16" borderId="2" xfId="12" quotePrefix="1" applyNumberFormat="1" applyFont="1" applyFill="1" applyBorder="1" applyAlignment="1" applyProtection="1">
      <alignment horizontal="right" vertical="center"/>
    </xf>
    <xf numFmtId="0" fontId="43" fillId="0" borderId="2" xfId="12" applyFont="1" applyBorder="1" applyAlignment="1" applyProtection="1">
      <alignment horizontal="center" vertical="center" wrapText="1"/>
    </xf>
    <xf numFmtId="3" fontId="36" fillId="16" borderId="2" xfId="12" quotePrefix="1" applyNumberFormat="1" applyFont="1" applyFill="1" applyBorder="1" applyAlignment="1" applyProtection="1">
      <alignment horizontal="right" vertical="center" wrapText="1"/>
    </xf>
    <xf numFmtId="3" fontId="37" fillId="16" borderId="2" xfId="12" quotePrefix="1" applyNumberFormat="1" applyFont="1" applyFill="1" applyBorder="1" applyAlignment="1" applyProtection="1">
      <alignment horizontal="right" vertical="center" wrapText="1"/>
    </xf>
    <xf numFmtId="3" fontId="36" fillId="16" borderId="2" xfId="12" applyNumberFormat="1" applyFont="1" applyFill="1" applyBorder="1" applyAlignment="1" applyProtection="1">
      <alignment horizontal="right" vertical="center"/>
    </xf>
    <xf numFmtId="3" fontId="36" fillId="16" borderId="2" xfId="12" quotePrefix="1" applyNumberFormat="1" applyFont="1" applyFill="1" applyBorder="1" applyAlignment="1" applyProtection="1">
      <alignment horizontal="right" vertical="center"/>
    </xf>
    <xf numFmtId="0" fontId="43" fillId="15" borderId="2" xfId="12" applyFont="1" applyFill="1" applyBorder="1" applyAlignment="1" applyProtection="1">
      <alignment horizontal="center" vertical="center" wrapText="1"/>
    </xf>
    <xf numFmtId="0" fontId="50" fillId="15" borderId="2" xfId="12" applyFont="1" applyFill="1" applyBorder="1" applyAlignment="1" applyProtection="1">
      <alignment vertical="center" wrapText="1"/>
    </xf>
    <xf numFmtId="3" fontId="36" fillId="15" borderId="2" xfId="12" quotePrefix="1" applyNumberFormat="1" applyFont="1" applyFill="1" applyBorder="1" applyAlignment="1" applyProtection="1">
      <alignment horizontal="right" vertical="center" wrapText="1"/>
    </xf>
    <xf numFmtId="4" fontId="36" fillId="0" borderId="0" xfId="12" applyNumberFormat="1" applyFont="1" applyProtection="1"/>
    <xf numFmtId="0" fontId="23" fillId="0" borderId="0" xfId="0" applyFont="1" applyProtection="1"/>
    <xf numFmtId="0" fontId="36" fillId="10" borderId="2" xfId="0" applyFont="1" applyFill="1" applyBorder="1" applyAlignment="1" applyProtection="1">
      <alignment horizontal="center" vertical="center" wrapText="1"/>
    </xf>
    <xf numFmtId="0" fontId="38" fillId="15" borderId="2" xfId="0" quotePrefix="1" applyFont="1" applyFill="1" applyBorder="1" applyAlignment="1" applyProtection="1">
      <alignment horizontal="center" vertical="center"/>
    </xf>
    <xf numFmtId="0" fontId="39" fillId="15" borderId="2" xfId="7" applyFont="1" applyFill="1" applyBorder="1" applyAlignment="1" applyProtection="1">
      <alignment horizontal="left" vertical="center" wrapText="1" indent="1"/>
    </xf>
    <xf numFmtId="3" fontId="39" fillId="15" borderId="2" xfId="9" applyNumberFormat="1" applyFont="1" applyFill="1" applyAlignment="1" applyProtection="1">
      <alignment horizontal="right" vertical="center"/>
    </xf>
    <xf numFmtId="0" fontId="36" fillId="0" borderId="2" xfId="0" quotePrefix="1" applyFont="1" applyBorder="1" applyAlignment="1" applyProtection="1">
      <alignment horizontal="center" vertical="center"/>
    </xf>
    <xf numFmtId="10" fontId="37" fillId="16" borderId="2" xfId="1" applyNumberFormat="1" applyFont="1" applyFill="1" applyBorder="1" applyAlignment="1" applyProtection="1">
      <alignment horizontal="right" vertical="center" wrapText="1"/>
    </xf>
    <xf numFmtId="3" fontId="37" fillId="16" borderId="2" xfId="9" applyNumberFormat="1" applyFont="1" applyFill="1" applyAlignment="1" applyProtection="1">
      <alignment horizontal="right" vertical="center"/>
    </xf>
    <xf numFmtId="0" fontId="37" fillId="10" borderId="2" xfId="0" applyFont="1" applyFill="1" applyBorder="1" applyAlignment="1" applyProtection="1">
      <alignment horizontal="center" vertical="center" wrapText="1"/>
    </xf>
    <xf numFmtId="0" fontId="36" fillId="10" borderId="9" xfId="0" applyFont="1" applyFill="1" applyBorder="1" applyAlignment="1" applyProtection="1">
      <alignment horizontal="center" vertical="center" wrapText="1"/>
    </xf>
    <xf numFmtId="0" fontId="38" fillId="9" borderId="2" xfId="0" quotePrefix="1" applyFont="1" applyFill="1" applyBorder="1" applyAlignment="1" applyProtection="1">
      <alignment horizontal="center"/>
    </xf>
    <xf numFmtId="0" fontId="39" fillId="9" borderId="2" xfId="7" applyFont="1" applyFill="1" applyBorder="1" applyAlignment="1" applyProtection="1">
      <alignment horizontal="left" vertical="center" wrapText="1" indent="1"/>
    </xf>
    <xf numFmtId="0" fontId="36" fillId="0" borderId="2" xfId="0" applyFont="1" applyBorder="1" applyProtection="1"/>
    <xf numFmtId="0" fontId="37" fillId="5" borderId="2" xfId="7" applyFont="1" applyFill="1" applyBorder="1" applyAlignment="1" applyProtection="1">
      <alignment horizontal="left" vertical="center" wrapText="1" indent="2"/>
    </xf>
    <xf numFmtId="3" fontId="37" fillId="0" borderId="2" xfId="9" applyNumberFormat="1" applyFont="1" applyFill="1" applyAlignment="1" applyProtection="1">
      <alignment horizontal="right" vertical="center" wrapText="1"/>
    </xf>
    <xf numFmtId="3" fontId="37" fillId="16" borderId="2" xfId="9" applyNumberFormat="1" applyFont="1" applyFill="1" applyAlignment="1" applyProtection="1">
      <alignment horizontal="right" vertical="center" wrapText="1"/>
    </xf>
    <xf numFmtId="10" fontId="37" fillId="0" borderId="2" xfId="1" applyNumberFormat="1" applyFont="1" applyFill="1" applyBorder="1" applyAlignment="1" applyProtection="1">
      <alignment horizontal="right" vertical="center" wrapText="1"/>
    </xf>
    <xf numFmtId="0" fontId="39" fillId="15" borderId="2" xfId="7" applyFont="1" applyFill="1" applyBorder="1" applyAlignment="1" applyProtection="1">
      <alignment horizontal="left" vertical="center" wrapText="1" indent="2"/>
    </xf>
    <xf numFmtId="3" fontId="39" fillId="15" borderId="2" xfId="9" applyNumberFormat="1" applyFont="1" applyFill="1" applyAlignment="1" applyProtection="1">
      <alignment horizontal="right" vertical="center" wrapText="1"/>
    </xf>
    <xf numFmtId="10" fontId="39" fillId="15" borderId="2" xfId="1" applyNumberFormat="1" applyFont="1" applyFill="1" applyBorder="1" applyAlignment="1" applyProtection="1">
      <alignment horizontal="right" vertical="center" wrapText="1"/>
    </xf>
    <xf numFmtId="0" fontId="14" fillId="0" borderId="0" xfId="0" applyFont="1" applyProtection="1"/>
    <xf numFmtId="0" fontId="21" fillId="0" borderId="0" xfId="0" applyFont="1" applyAlignment="1" applyProtection="1">
      <alignment vertical="center"/>
    </xf>
    <xf numFmtId="0" fontId="69" fillId="0" borderId="30" xfId="0" applyFont="1" applyBorder="1" applyAlignment="1" applyProtection="1">
      <alignment vertical="center"/>
    </xf>
    <xf numFmtId="0" fontId="21" fillId="0" borderId="0" xfId="0" applyFont="1" applyAlignment="1" applyProtection="1">
      <alignment vertical="center" wrapText="1"/>
    </xf>
    <xf numFmtId="0" fontId="14" fillId="2" borderId="2" xfId="0" applyFont="1" applyFill="1" applyBorder="1" applyAlignment="1" applyProtection="1">
      <alignment horizontal="center"/>
    </xf>
    <xf numFmtId="0" fontId="19" fillId="0" borderId="2" xfId="2" applyFont="1" applyBorder="1" applyAlignment="1" applyProtection="1">
      <alignment horizontal="center" vertical="center" wrapText="1"/>
    </xf>
    <xf numFmtId="0" fontId="16" fillId="0" borderId="2" xfId="2" applyFont="1" applyBorder="1" applyAlignment="1" applyProtection="1">
      <alignment horizontal="center" vertical="center" wrapText="1"/>
    </xf>
    <xf numFmtId="0" fontId="16" fillId="0" borderId="10" xfId="2" applyFont="1" applyBorder="1" applyAlignment="1" applyProtection="1">
      <alignment horizontal="center" vertical="center" wrapText="1"/>
    </xf>
    <xf numFmtId="0" fontId="14" fillId="0" borderId="2" xfId="0" applyFont="1" applyBorder="1" applyAlignment="1" applyProtection="1">
      <alignment vertical="center"/>
    </xf>
    <xf numFmtId="0" fontId="21" fillId="0" borderId="2" xfId="0" applyFont="1" applyBorder="1" applyAlignment="1" applyProtection="1">
      <alignment vertical="center" wrapText="1"/>
    </xf>
    <xf numFmtId="168" fontId="13" fillId="0" borderId="2" xfId="0" applyNumberFormat="1" applyFont="1" applyBorder="1" applyAlignment="1" applyProtection="1">
      <alignment horizontal="right" vertical="center" wrapText="1" readingOrder="1"/>
    </xf>
    <xf numFmtId="0" fontId="21" fillId="0" borderId="2" xfId="0" applyFont="1" applyBorder="1" applyAlignment="1" applyProtection="1">
      <alignment horizontal="center" vertical="center" wrapText="1"/>
    </xf>
    <xf numFmtId="0" fontId="38" fillId="15" borderId="2" xfId="0" applyFont="1" applyFill="1" applyBorder="1" applyAlignment="1" applyProtection="1">
      <alignment vertical="center"/>
    </xf>
    <xf numFmtId="168" fontId="58" fillId="15" borderId="2" xfId="0" applyNumberFormat="1" applyFont="1" applyFill="1" applyBorder="1" applyAlignment="1" applyProtection="1">
      <alignment horizontal="right" vertical="center" wrapText="1" readingOrder="1"/>
    </xf>
    <xf numFmtId="0" fontId="50" fillId="15" borderId="2" xfId="0" applyFont="1" applyFill="1" applyBorder="1" applyAlignment="1" applyProtection="1">
      <alignment horizontal="center" vertical="center" wrapText="1"/>
    </xf>
    <xf numFmtId="0" fontId="14" fillId="0" borderId="0" xfId="0" applyFont="1" applyAlignment="1" applyProtection="1">
      <alignment vertical="center"/>
    </xf>
    <xf numFmtId="0" fontId="22" fillId="0" borderId="0" xfId="0" applyFont="1" applyAlignment="1" applyProtection="1">
      <alignment vertical="center" wrapText="1"/>
    </xf>
    <xf numFmtId="168" fontId="12" fillId="0" borderId="0" xfId="0" applyNumberFormat="1" applyFont="1" applyAlignment="1" applyProtection="1">
      <alignment horizontal="right" vertical="center" wrapText="1" readingOrder="1"/>
    </xf>
    <xf numFmtId="0" fontId="14" fillId="0" borderId="0" xfId="0" applyFont="1" applyAlignment="1" applyProtection="1">
      <alignment horizontal="center" vertical="center" wrapText="1"/>
    </xf>
    <xf numFmtId="168" fontId="13" fillId="0" borderId="0" xfId="0" applyNumberFormat="1" applyFont="1" applyAlignment="1" applyProtection="1">
      <alignment horizontal="right" vertical="center" wrapText="1" readingOrder="1"/>
    </xf>
    <xf numFmtId="0" fontId="14" fillId="15" borderId="2" xfId="0" applyFont="1" applyFill="1" applyBorder="1" applyAlignment="1" applyProtection="1">
      <alignment vertical="center"/>
    </xf>
    <xf numFmtId="0" fontId="22" fillId="15" borderId="2" xfId="0" applyFont="1" applyFill="1" applyBorder="1" applyAlignment="1" applyProtection="1">
      <alignment vertical="center" wrapText="1"/>
    </xf>
    <xf numFmtId="168" fontId="12" fillId="15" borderId="2" xfId="0" applyNumberFormat="1" applyFont="1" applyFill="1" applyBorder="1" applyAlignment="1" applyProtection="1">
      <alignment horizontal="right" vertical="center" wrapText="1" readingOrder="1"/>
    </xf>
    <xf numFmtId="0" fontId="21" fillId="15" borderId="2" xfId="0" applyFont="1" applyFill="1" applyBorder="1" applyAlignment="1" applyProtection="1">
      <alignment horizontal="center" vertical="center" wrapText="1"/>
    </xf>
    <xf numFmtId="3" fontId="20" fillId="0" borderId="0" xfId="0" applyNumberFormat="1" applyFont="1" applyAlignment="1" applyProtection="1">
      <alignment horizontal="right"/>
    </xf>
    <xf numFmtId="0" fontId="14" fillId="0" borderId="0" xfId="0" applyFont="1" applyAlignment="1" applyProtection="1">
      <alignment horizontal="right"/>
    </xf>
    <xf numFmtId="169" fontId="14" fillId="0" borderId="0" xfId="0" applyNumberFormat="1" applyFont="1" applyAlignment="1" applyProtection="1">
      <alignment horizontal="right"/>
    </xf>
    <xf numFmtId="0" fontId="20" fillId="0" borderId="0" xfId="0" applyFont="1" applyProtection="1"/>
    <xf numFmtId="169" fontId="20" fillId="0" borderId="0" xfId="0" applyNumberFormat="1" applyFont="1" applyAlignment="1" applyProtection="1">
      <alignment horizontal="right"/>
    </xf>
    <xf numFmtId="169" fontId="14" fillId="0" borderId="0" xfId="0" applyNumberFormat="1" applyFont="1" applyProtection="1"/>
    <xf numFmtId="0" fontId="36" fillId="0" borderId="0" xfId="0" applyFont="1" applyAlignment="1" applyProtection="1">
      <alignment horizontal="center"/>
    </xf>
    <xf numFmtId="49" fontId="37" fillId="0" borderId="0" xfId="0" applyNumberFormat="1" applyFont="1" applyProtection="1"/>
    <xf numFmtId="0" fontId="38" fillId="0" borderId="2" xfId="0" applyFont="1" applyBorder="1" applyAlignment="1" applyProtection="1">
      <alignment horizontal="center" vertical="center" wrapText="1"/>
    </xf>
    <xf numFmtId="0" fontId="37" fillId="0" borderId="2" xfId="0" applyFont="1" applyBorder="1" applyAlignment="1" applyProtection="1">
      <alignment horizontal="justify" vertical="center"/>
    </xf>
    <xf numFmtId="0" fontId="39" fillId="0" borderId="2" xfId="0" applyFont="1" applyBorder="1" applyAlignment="1" applyProtection="1">
      <alignment horizontal="justify" vertical="center"/>
    </xf>
    <xf numFmtId="168" fontId="58" fillId="0" borderId="2" xfId="0" applyNumberFormat="1" applyFont="1" applyBorder="1" applyAlignment="1" applyProtection="1">
      <alignment horizontal="right" vertical="center" wrapText="1" readingOrder="1"/>
    </xf>
    <xf numFmtId="0" fontId="37" fillId="0" borderId="2" xfId="0" applyFont="1" applyBorder="1" applyAlignment="1" applyProtection="1">
      <alignment horizontal="justify" vertical="center" wrapText="1"/>
    </xf>
    <xf numFmtId="0" fontId="39" fillId="0" borderId="2" xfId="0" applyFont="1" applyBorder="1" applyAlignment="1" applyProtection="1">
      <alignment horizontal="justify" vertical="center" wrapText="1"/>
    </xf>
    <xf numFmtId="10" fontId="37" fillId="0" borderId="2" xfId="0" applyNumberFormat="1" applyFont="1" applyBorder="1" applyAlignment="1" applyProtection="1">
      <alignment vertical="center"/>
    </xf>
    <xf numFmtId="14" fontId="44" fillId="0" borderId="0" xfId="0" applyNumberFormat="1" applyFont="1" applyProtection="1"/>
    <xf numFmtId="0" fontId="37" fillId="2" borderId="6" xfId="0" applyFont="1" applyFill="1" applyBorder="1" applyAlignment="1" applyProtection="1">
      <alignment vertical="center"/>
    </xf>
    <xf numFmtId="0" fontId="39" fillId="2" borderId="6" xfId="0" applyFont="1" applyFill="1" applyBorder="1" applyAlignment="1" applyProtection="1">
      <alignment vertical="center"/>
    </xf>
    <xf numFmtId="0" fontId="37" fillId="0" borderId="6" xfId="0" applyFont="1" applyBorder="1" applyAlignment="1" applyProtection="1">
      <alignment horizontal="justify" vertical="center" wrapText="1"/>
    </xf>
    <xf numFmtId="168" fontId="57" fillId="14" borderId="6" xfId="0" applyNumberFormat="1" applyFont="1" applyFill="1" applyBorder="1" applyAlignment="1" applyProtection="1">
      <alignment horizontal="right" vertical="center" wrapText="1" readingOrder="1"/>
    </xf>
    <xf numFmtId="49" fontId="57" fillId="0" borderId="6" xfId="0" applyNumberFormat="1" applyFont="1" applyBorder="1" applyAlignment="1" applyProtection="1">
      <alignment horizontal="right" vertical="center" wrapText="1" readingOrder="1"/>
    </xf>
    <xf numFmtId="0" fontId="36" fillId="0" borderId="0" xfId="0" applyFont="1" applyAlignment="1" applyProtection="1">
      <alignment horizontal="right"/>
    </xf>
    <xf numFmtId="0" fontId="50" fillId="0" borderId="2" xfId="0" applyFont="1" applyBorder="1" applyAlignment="1" applyProtection="1">
      <alignment horizontal="center" vertical="center"/>
    </xf>
    <xf numFmtId="0" fontId="43" fillId="0" borderId="2" xfId="0" applyFont="1" applyBorder="1" applyAlignment="1" applyProtection="1">
      <alignment horizontal="right" vertical="center"/>
    </xf>
    <xf numFmtId="0" fontId="36" fillId="0" borderId="2" xfId="0" applyFont="1" applyBorder="1" applyAlignment="1" applyProtection="1">
      <alignment horizontal="right" vertical="center" wrapText="1"/>
    </xf>
    <xf numFmtId="0" fontId="61" fillId="0" borderId="2" xfId="0" applyFont="1" applyBorder="1" applyAlignment="1" applyProtection="1">
      <alignment vertical="center" wrapText="1"/>
    </xf>
    <xf numFmtId="0" fontId="43" fillId="0" borderId="2" xfId="0" applyFont="1" applyBorder="1" applyAlignment="1" applyProtection="1">
      <alignment horizontal="right" vertical="center" wrapText="1"/>
    </xf>
    <xf numFmtId="0" fontId="36" fillId="0" borderId="2" xfId="0" applyFont="1" applyBorder="1" applyAlignment="1" applyProtection="1">
      <alignment horizontal="right" vertical="center"/>
    </xf>
    <xf numFmtId="9" fontId="36" fillId="0" borderId="2" xfId="0" applyNumberFormat="1" applyFont="1" applyBorder="1" applyAlignment="1" applyProtection="1">
      <alignment horizontal="right" vertical="center" wrapText="1"/>
    </xf>
    <xf numFmtId="0" fontId="43" fillId="0" borderId="10" xfId="0" applyFont="1" applyBorder="1" applyAlignment="1" applyProtection="1">
      <alignment horizontal="right" vertical="center" wrapText="1"/>
    </xf>
    <xf numFmtId="0" fontId="43" fillId="0" borderId="15" xfId="0" applyFont="1" applyBorder="1" applyAlignment="1" applyProtection="1">
      <alignment horizontal="right" vertical="center" wrapText="1"/>
    </xf>
    <xf numFmtId="0" fontId="43" fillId="0" borderId="9" xfId="0" applyFont="1" applyBorder="1" applyAlignment="1" applyProtection="1">
      <alignment horizontal="right" vertical="center" wrapText="1"/>
    </xf>
    <xf numFmtId="0" fontId="38" fillId="0" borderId="0" xfId="0" applyFont="1" applyAlignment="1" applyProtection="1">
      <alignment vertical="center"/>
    </xf>
    <xf numFmtId="0" fontId="38" fillId="0" borderId="0" xfId="0" applyFont="1" applyAlignment="1" applyProtection="1">
      <alignment horizontal="right" vertical="center"/>
    </xf>
    <xf numFmtId="0" fontId="43" fillId="0" borderId="5" xfId="0" applyFont="1" applyBorder="1" applyAlignment="1" applyProtection="1">
      <alignment vertical="center"/>
    </xf>
    <xf numFmtId="0" fontId="61" fillId="0" borderId="5" xfId="0" applyFont="1" applyBorder="1" applyAlignment="1" applyProtection="1">
      <alignment vertical="center"/>
    </xf>
    <xf numFmtId="14" fontId="43" fillId="0" borderId="2" xfId="0" applyNumberFormat="1" applyFont="1" applyBorder="1" applyAlignment="1" applyProtection="1">
      <alignment horizontal="right" vertical="center" wrapText="1"/>
    </xf>
    <xf numFmtId="0" fontId="50" fillId="0" borderId="0" xfId="0" applyFont="1" applyAlignment="1" applyProtection="1">
      <alignment vertical="center" wrapText="1"/>
    </xf>
    <xf numFmtId="0" fontId="43" fillId="0" borderId="0" xfId="0" applyFont="1" applyAlignment="1" applyProtection="1">
      <alignment vertical="center" wrapText="1"/>
    </xf>
    <xf numFmtId="0" fontId="36" fillId="0" borderId="2" xfId="0" applyFont="1" applyBorder="1" applyAlignment="1" applyProtection="1">
      <alignment vertical="center" wrapText="1"/>
    </xf>
    <xf numFmtId="0" fontId="36" fillId="0" borderId="2" xfId="0" applyFont="1" applyBorder="1" applyAlignment="1" applyProtection="1">
      <alignment horizontal="left" vertical="center" wrapText="1"/>
    </xf>
    <xf numFmtId="0" fontId="43" fillId="0" borderId="0" xfId="0" applyFont="1" applyAlignment="1" applyProtection="1">
      <alignment vertical="center"/>
    </xf>
    <xf numFmtId="0" fontId="36" fillId="0" borderId="0" xfId="0" applyFont="1" applyAlignment="1" applyProtection="1">
      <alignment horizontal="right" vertical="center"/>
    </xf>
    <xf numFmtId="0" fontId="43" fillId="0" borderId="0" xfId="0" applyFont="1" applyAlignment="1" applyProtection="1">
      <alignment horizontal="right" vertical="center" wrapText="1"/>
    </xf>
    <xf numFmtId="0" fontId="14" fillId="2" borderId="2" xfId="0" applyFont="1" applyFill="1" applyBorder="1" applyProtection="1"/>
    <xf numFmtId="0" fontId="16" fillId="0" borderId="0" xfId="12" applyFont="1" applyProtection="1"/>
    <xf numFmtId="0" fontId="31" fillId="0" borderId="0" xfId="12" applyFont="1" applyProtection="1"/>
    <xf numFmtId="0" fontId="19" fillId="0" borderId="0" xfId="12" applyFont="1" applyAlignment="1" applyProtection="1">
      <alignment vertical="center" wrapText="1"/>
    </xf>
    <xf numFmtId="0" fontId="16" fillId="0" borderId="0" xfId="0" applyFont="1" applyAlignment="1" applyProtection="1">
      <alignment horizontal="center"/>
    </xf>
    <xf numFmtId="49" fontId="16" fillId="0" borderId="0" xfId="0" applyNumberFormat="1" applyFont="1" applyProtection="1"/>
    <xf numFmtId="0" fontId="16" fillId="0" borderId="0" xfId="47" applyFont="1" applyProtection="1"/>
    <xf numFmtId="0" fontId="16" fillId="3" borderId="2" xfId="0" applyFont="1" applyFill="1" applyBorder="1" applyAlignment="1" applyProtection="1">
      <alignment horizontal="center" vertical="center" wrapText="1"/>
    </xf>
    <xf numFmtId="0" fontId="16" fillId="2" borderId="0" xfId="0" applyFont="1" applyFill="1" applyProtection="1"/>
    <xf numFmtId="0" fontId="16" fillId="0" borderId="2" xfId="47" applyFont="1" applyBorder="1" applyProtection="1"/>
    <xf numFmtId="0" fontId="16" fillId="0" borderId="2" xfId="47" applyFont="1" applyBorder="1" applyAlignment="1" applyProtection="1">
      <alignment wrapText="1"/>
    </xf>
    <xf numFmtId="168" fontId="16" fillId="0" borderId="2" xfId="47" applyNumberFormat="1" applyFont="1" applyBorder="1" applyAlignment="1" applyProtection="1">
      <alignment horizontal="right" vertical="center" wrapText="1" readingOrder="1"/>
    </xf>
    <xf numFmtId="0" fontId="16" fillId="0" borderId="0" xfId="47" applyFont="1" applyAlignment="1" applyProtection="1">
      <alignment wrapText="1"/>
    </xf>
    <xf numFmtId="0" fontId="39" fillId="16" borderId="2" xfId="47" applyFont="1" applyFill="1" applyBorder="1" applyProtection="1"/>
    <xf numFmtId="0" fontId="19" fillId="15" borderId="2" xfId="47" applyFont="1" applyFill="1" applyBorder="1" applyAlignment="1" applyProtection="1">
      <alignment wrapText="1"/>
    </xf>
    <xf numFmtId="168" fontId="19" fillId="15" borderId="2" xfId="47" applyNumberFormat="1" applyFont="1" applyFill="1" applyBorder="1" applyAlignment="1" applyProtection="1">
      <alignment horizontal="right" vertical="center" wrapText="1" readingOrder="1"/>
    </xf>
    <xf numFmtId="0" fontId="19" fillId="0" borderId="0" xfId="47" applyFont="1" applyAlignment="1" applyProtection="1">
      <alignment wrapText="1"/>
    </xf>
    <xf numFmtId="168" fontId="19" fillId="0" borderId="0" xfId="47" applyNumberFormat="1" applyFont="1" applyAlignment="1" applyProtection="1">
      <alignment horizontal="right" vertical="center" wrapText="1" readingOrder="1"/>
    </xf>
    <xf numFmtId="0" fontId="21" fillId="0" borderId="1" xfId="0" applyFont="1" applyBorder="1" applyAlignment="1" applyProtection="1">
      <alignment horizontal="center" vertical="top" wrapText="1"/>
    </xf>
    <xf numFmtId="0" fontId="21" fillId="0" borderId="10" xfId="0" applyFont="1" applyBorder="1" applyAlignment="1" applyProtection="1">
      <alignment horizontal="center" vertical="top" wrapText="1"/>
    </xf>
    <xf numFmtId="0" fontId="37" fillId="0" borderId="1" xfId="47" applyFont="1" applyBorder="1" applyAlignment="1" applyProtection="1">
      <alignment vertical="center" wrapText="1"/>
    </xf>
    <xf numFmtId="0" fontId="36" fillId="0" borderId="0" xfId="47" applyFont="1" applyProtection="1"/>
    <xf numFmtId="0" fontId="39" fillId="0" borderId="4" xfId="47" applyFont="1" applyBorder="1" applyAlignment="1" applyProtection="1">
      <alignment vertical="center" wrapText="1"/>
    </xf>
    <xf numFmtId="0" fontId="37" fillId="0" borderId="2" xfId="47" applyFont="1" applyFill="1" applyBorder="1" applyAlignment="1" applyProtection="1">
      <alignment horizontal="center" vertical="center" wrapText="1"/>
    </xf>
    <xf numFmtId="0" fontId="36" fillId="0" borderId="2" xfId="47" applyFont="1" applyBorder="1" applyProtection="1"/>
    <xf numFmtId="0" fontId="37" fillId="0" borderId="2" xfId="47" applyFont="1" applyBorder="1" applyAlignment="1" applyProtection="1">
      <alignment wrapText="1"/>
    </xf>
    <xf numFmtId="0" fontId="37" fillId="0" borderId="2" xfId="47" applyFont="1" applyBorder="1" applyProtection="1"/>
    <xf numFmtId="0" fontId="37" fillId="0" borderId="0" xfId="47" applyFont="1" applyProtection="1"/>
    <xf numFmtId="0" fontId="38" fillId="0" borderId="2" xfId="47" applyFont="1" applyFill="1" applyBorder="1" applyProtection="1"/>
    <xf numFmtId="0" fontId="38" fillId="0" borderId="2" xfId="47" applyFont="1" applyFill="1" applyBorder="1" applyAlignment="1" applyProtection="1">
      <alignment wrapText="1"/>
    </xf>
    <xf numFmtId="168" fontId="58" fillId="0" borderId="2" xfId="47" applyNumberFormat="1" applyFont="1" applyFill="1" applyBorder="1" applyAlignment="1" applyProtection="1">
      <alignment horizontal="right" vertical="center" wrapText="1" readingOrder="1"/>
    </xf>
    <xf numFmtId="0" fontId="36" fillId="0" borderId="0" xfId="47" applyFont="1" applyAlignment="1" applyProtection="1">
      <alignment wrapText="1"/>
    </xf>
    <xf numFmtId="0" fontId="31" fillId="2" borderId="0" xfId="22" applyFont="1" applyFill="1" applyProtection="1"/>
    <xf numFmtId="0" fontId="16" fillId="2" borderId="0" xfId="22" applyFont="1" applyFill="1" applyProtection="1"/>
    <xf numFmtId="0" fontId="16" fillId="2" borderId="0" xfId="22" applyFont="1" applyFill="1" applyAlignment="1" applyProtection="1">
      <alignment horizontal="center" vertical="center"/>
    </xf>
    <xf numFmtId="0" fontId="19" fillId="2" borderId="0" xfId="22" applyFont="1" applyFill="1" applyProtection="1"/>
    <xf numFmtId="0" fontId="16" fillId="2" borderId="2" xfId="0" applyFont="1" applyFill="1" applyBorder="1" applyAlignment="1" applyProtection="1">
      <alignment horizontal="center" vertical="center" wrapText="1"/>
    </xf>
    <xf numFmtId="0" fontId="18" fillId="2" borderId="3" xfId="22" applyFont="1" applyFill="1" applyBorder="1" applyAlignment="1" applyProtection="1">
      <alignment vertical="center" wrapText="1"/>
    </xf>
    <xf numFmtId="0" fontId="18" fillId="2" borderId="0" xfId="22" applyFont="1" applyFill="1" applyProtection="1"/>
    <xf numFmtId="14" fontId="19" fillId="2" borderId="2" xfId="22" applyNumberFormat="1" applyFont="1" applyFill="1" applyBorder="1" applyAlignment="1" applyProtection="1">
      <alignment horizontal="center" vertical="center" wrapText="1"/>
    </xf>
    <xf numFmtId="0" fontId="16" fillId="0" borderId="0" xfId="22" applyFont="1" applyProtection="1"/>
    <xf numFmtId="0" fontId="16" fillId="0" borderId="2" xfId="22" applyFont="1" applyBorder="1" applyAlignment="1" applyProtection="1">
      <alignment horizontal="center" vertical="center" wrapText="1"/>
    </xf>
    <xf numFmtId="0" fontId="16" fillId="0" borderId="2" xfId="22" applyFont="1" applyBorder="1" applyAlignment="1" applyProtection="1">
      <alignment vertical="center" wrapText="1"/>
    </xf>
    <xf numFmtId="168" fontId="16" fillId="0" borderId="2" xfId="22" applyNumberFormat="1" applyFont="1" applyBorder="1" applyAlignment="1" applyProtection="1">
      <alignment horizontal="center" vertical="center" wrapText="1" readingOrder="1"/>
    </xf>
    <xf numFmtId="0" fontId="16" fillId="2" borderId="0" xfId="22" applyFont="1" applyFill="1" applyAlignment="1" applyProtection="1">
      <alignment vertical="center"/>
    </xf>
    <xf numFmtId="0" fontId="16" fillId="0" borderId="5" xfId="22" applyFont="1" applyBorder="1" applyAlignment="1" applyProtection="1">
      <alignment vertical="center" wrapText="1"/>
    </xf>
    <xf numFmtId="10" fontId="16" fillId="0" borderId="2" xfId="23" applyNumberFormat="1" applyFont="1" applyBorder="1" applyAlignment="1" applyProtection="1">
      <alignment horizontal="center" vertical="center" wrapText="1"/>
    </xf>
    <xf numFmtId="10" fontId="16" fillId="0" borderId="2" xfId="22" applyNumberFormat="1" applyFont="1" applyBorder="1" applyAlignment="1" applyProtection="1">
      <alignment horizontal="center" vertical="center" wrapText="1"/>
    </xf>
    <xf numFmtId="0" fontId="16" fillId="0" borderId="2" xfId="22" applyFont="1" applyBorder="1" applyAlignment="1" applyProtection="1">
      <alignment horizontal="justify" vertical="center" wrapText="1"/>
    </xf>
    <xf numFmtId="10" fontId="16" fillId="2" borderId="2" xfId="23" applyNumberFormat="1" applyFont="1" applyFill="1" applyBorder="1" applyAlignment="1" applyProtection="1">
      <alignment horizontal="center" vertical="center" wrapText="1"/>
    </xf>
    <xf numFmtId="0" fontId="46" fillId="0" borderId="2" xfId="22" applyFont="1" applyBorder="1" applyAlignment="1" applyProtection="1">
      <alignment vertical="center" wrapText="1"/>
    </xf>
    <xf numFmtId="10" fontId="46" fillId="0" borderId="2" xfId="23" applyNumberFormat="1" applyFont="1" applyBorder="1" applyAlignment="1" applyProtection="1">
      <alignment horizontal="center" vertical="center" wrapText="1"/>
    </xf>
    <xf numFmtId="0" fontId="16" fillId="0" borderId="2" xfId="22" applyFont="1" applyFill="1" applyBorder="1" applyAlignment="1" applyProtection="1">
      <alignment horizontal="center" vertical="center" wrapText="1"/>
    </xf>
    <xf numFmtId="0" fontId="16" fillId="0" borderId="2" xfId="22" applyFont="1" applyFill="1" applyBorder="1" applyAlignment="1" applyProtection="1">
      <alignment horizontal="justify" vertical="center" wrapText="1"/>
    </xf>
    <xf numFmtId="3" fontId="16" fillId="0" borderId="2" xfId="22" applyNumberFormat="1" applyFont="1" applyFill="1" applyBorder="1" applyAlignment="1" applyProtection="1">
      <alignment horizontal="center" vertical="center" wrapText="1"/>
    </xf>
    <xf numFmtId="0" fontId="16" fillId="0" borderId="0" xfId="22" applyFont="1" applyFill="1" applyProtection="1"/>
    <xf numFmtId="3" fontId="16" fillId="0" borderId="2" xfId="22" applyNumberFormat="1" applyFont="1" applyBorder="1" applyAlignment="1" applyProtection="1">
      <alignment horizontal="center" vertical="center" wrapText="1"/>
    </xf>
    <xf numFmtId="9" fontId="16" fillId="0" borderId="2" xfId="22" applyNumberFormat="1" applyFont="1" applyBorder="1" applyAlignment="1" applyProtection="1">
      <alignment horizontal="center" vertical="center" wrapText="1"/>
    </xf>
    <xf numFmtId="168" fontId="16" fillId="2" borderId="2" xfId="22" applyNumberFormat="1" applyFont="1" applyFill="1" applyBorder="1" applyAlignment="1" applyProtection="1">
      <alignment horizontal="center" vertical="center" wrapText="1" readingOrder="1"/>
    </xf>
    <xf numFmtId="0" fontId="16" fillId="0" borderId="2" xfId="22" applyFont="1" applyBorder="1" applyProtection="1"/>
    <xf numFmtId="9" fontId="16" fillId="2" borderId="2" xfId="23" applyFont="1" applyFill="1" applyBorder="1" applyAlignment="1" applyProtection="1">
      <alignment horizontal="center" vertical="center" wrapText="1" readingOrder="1"/>
    </xf>
    <xf numFmtId="14" fontId="37" fillId="0" borderId="2" xfId="0" applyNumberFormat="1" applyFont="1" applyBorder="1" applyAlignment="1" applyProtection="1">
      <alignment horizontal="center" vertical="center" wrapText="1"/>
    </xf>
    <xf numFmtId="3" fontId="39" fillId="0" borderId="2" xfId="0" applyNumberFormat="1" applyFont="1" applyBorder="1" applyAlignment="1" applyProtection="1">
      <alignment vertical="center" wrapText="1"/>
    </xf>
    <xf numFmtId="3" fontId="39" fillId="16" borderId="2" xfId="1" applyNumberFormat="1" applyFont="1" applyFill="1" applyBorder="1" applyAlignment="1" applyProtection="1">
      <alignment vertical="center" wrapText="1"/>
    </xf>
    <xf numFmtId="3" fontId="37" fillId="0" borderId="2" xfId="0" applyNumberFormat="1" applyFont="1" applyBorder="1" applyAlignment="1" applyProtection="1">
      <alignment vertical="center" wrapText="1"/>
    </xf>
    <xf numFmtId="3" fontId="37" fillId="16" borderId="2" xfId="1" applyNumberFormat="1" applyFont="1" applyFill="1" applyBorder="1" applyAlignment="1" applyProtection="1">
      <alignment vertical="center" wrapText="1"/>
    </xf>
    <xf numFmtId="3" fontId="39" fillId="16" borderId="2" xfId="0" applyNumberFormat="1" applyFont="1" applyFill="1" applyBorder="1" applyAlignment="1" applyProtection="1">
      <alignment vertical="center" wrapText="1"/>
    </xf>
    <xf numFmtId="3" fontId="37" fillId="16" borderId="2" xfId="0" applyNumberFormat="1" applyFont="1" applyFill="1" applyBorder="1" applyAlignment="1" applyProtection="1">
      <alignment vertical="center" wrapText="1"/>
    </xf>
    <xf numFmtId="0" fontId="39" fillId="15" borderId="2" xfId="0" applyFont="1" applyFill="1" applyBorder="1" applyAlignment="1" applyProtection="1">
      <alignment horizontal="center" vertical="center" wrapText="1"/>
    </xf>
    <xf numFmtId="3" fontId="39" fillId="15" borderId="2" xfId="0" applyNumberFormat="1" applyFont="1" applyFill="1" applyBorder="1" applyAlignment="1" applyProtection="1">
      <alignment vertical="center" wrapText="1"/>
    </xf>
    <xf numFmtId="14" fontId="36" fillId="2" borderId="0" xfId="0" quotePrefix="1" applyNumberFormat="1" applyFont="1" applyFill="1" applyAlignment="1" applyProtection="1">
      <alignment horizontal="center"/>
    </xf>
    <xf numFmtId="40" fontId="39" fillId="4" borderId="17" xfId="4" applyFont="1" applyFill="1" applyBorder="1" applyAlignment="1" applyProtection="1">
      <alignment horizontal="center" vertical="center"/>
    </xf>
    <xf numFmtId="40" fontId="39" fillId="4" borderId="18" xfId="4" applyFont="1" applyFill="1" applyBorder="1" applyAlignment="1" applyProtection="1">
      <alignment horizontal="center" vertical="center"/>
    </xf>
    <xf numFmtId="40" fontId="39" fillId="4" borderId="19" xfId="4" applyFont="1" applyFill="1" applyBorder="1" applyAlignment="1" applyProtection="1">
      <alignment horizontal="center" vertical="center"/>
    </xf>
    <xf numFmtId="166" fontId="37" fillId="16" borderId="17" xfId="4" applyNumberFormat="1" applyFont="1" applyFill="1" applyBorder="1" applyAlignment="1" applyProtection="1">
      <alignment horizontal="centerContinuous"/>
    </xf>
    <xf numFmtId="166" fontId="37" fillId="16" borderId="20" xfId="4" applyNumberFormat="1" applyFont="1" applyFill="1" applyBorder="1" applyAlignment="1" applyProtection="1">
      <alignment horizontal="centerContinuous"/>
    </xf>
    <xf numFmtId="166" fontId="37" fillId="16" borderId="21" xfId="4" applyNumberFormat="1" applyFont="1" applyFill="1" applyBorder="1" applyAlignment="1" applyProtection="1">
      <alignment horizontal="centerContinuous"/>
    </xf>
    <xf numFmtId="0" fontId="36" fillId="0" borderId="23" xfId="0" applyFont="1" applyBorder="1" applyAlignment="1" applyProtection="1">
      <alignment horizontal="center" vertical="center"/>
    </xf>
    <xf numFmtId="0" fontId="79" fillId="2" borderId="23" xfId="10" applyFont="1" applyFill="1" applyBorder="1" applyAlignment="1" applyProtection="1">
      <alignment vertical="center" wrapText="1"/>
    </xf>
    <xf numFmtId="0" fontId="36" fillId="0" borderId="26" xfId="0" applyFont="1" applyBorder="1" applyAlignment="1" applyProtection="1">
      <alignment horizontal="center" vertical="center"/>
    </xf>
    <xf numFmtId="0" fontId="79" fillId="2" borderId="26" xfId="10" applyFont="1" applyFill="1" applyBorder="1" applyAlignment="1" applyProtection="1">
      <alignment vertical="center" wrapText="1"/>
    </xf>
    <xf numFmtId="0" fontId="79" fillId="0" borderId="26" xfId="10" applyFont="1" applyFill="1" applyBorder="1" applyAlignment="1" applyProtection="1">
      <alignment vertical="center" wrapText="1"/>
    </xf>
    <xf numFmtId="0" fontId="79" fillId="2" borderId="36" xfId="10" applyFont="1" applyFill="1" applyBorder="1" applyAlignment="1" applyProtection="1">
      <alignment vertical="center" wrapText="1"/>
    </xf>
    <xf numFmtId="0" fontId="79" fillId="2" borderId="29" xfId="10" applyFont="1" applyFill="1" applyBorder="1" applyAlignment="1" applyProtection="1">
      <alignment vertical="center" wrapText="1"/>
    </xf>
    <xf numFmtId="0" fontId="79" fillId="0" borderId="29" xfId="10" applyFont="1" applyFill="1" applyBorder="1" applyAlignment="1" applyProtection="1">
      <alignment vertical="center" wrapText="1"/>
    </xf>
    <xf numFmtId="166" fontId="37" fillId="16" borderId="27" xfId="4" applyNumberFormat="1" applyFont="1" applyFill="1" applyBorder="1" applyAlignment="1" applyProtection="1">
      <alignment horizontal="centerContinuous"/>
    </xf>
    <xf numFmtId="166" fontId="37" fillId="16" borderId="19" xfId="4" applyNumberFormat="1" applyFont="1" applyFill="1" applyBorder="1" applyAlignment="1" applyProtection="1">
      <alignment horizontal="centerContinuous"/>
    </xf>
    <xf numFmtId="0" fontId="36" fillId="2" borderId="26" xfId="0" applyFont="1" applyFill="1" applyBorder="1" applyAlignment="1" applyProtection="1">
      <alignment horizontal="center" vertical="center"/>
    </xf>
    <xf numFmtId="0" fontId="36" fillId="2" borderId="24" xfId="0" applyFont="1" applyFill="1" applyBorder="1" applyAlignment="1" applyProtection="1">
      <alignment horizontal="center" vertical="center"/>
    </xf>
    <xf numFmtId="0" fontId="79" fillId="2" borderId="30" xfId="10" applyFont="1" applyFill="1" applyBorder="1" applyAlignment="1" applyProtection="1">
      <alignment vertical="center" wrapText="1"/>
    </xf>
    <xf numFmtId="166" fontId="37" fillId="16" borderId="17" xfId="4" applyNumberFormat="1" applyFont="1" applyFill="1" applyBorder="1" applyAlignment="1" applyProtection="1">
      <alignment horizontal="left"/>
    </xf>
    <xf numFmtId="166" fontId="37" fillId="16" borderId="31" xfId="4" applyNumberFormat="1" applyFont="1" applyFill="1" applyBorder="1" applyAlignment="1" applyProtection="1">
      <alignment horizontal="center"/>
    </xf>
    <xf numFmtId="166" fontId="37" fillId="16" borderId="19" xfId="4" applyNumberFormat="1" applyFont="1" applyFill="1" applyBorder="1" applyAlignment="1" applyProtection="1">
      <alignment horizontal="center"/>
    </xf>
    <xf numFmtId="166" fontId="37" fillId="16" borderId="17" xfId="4" applyNumberFormat="1" applyFont="1" applyFill="1" applyBorder="1" applyAlignment="1" applyProtection="1">
      <alignment horizontal="center"/>
    </xf>
    <xf numFmtId="0" fontId="36" fillId="0" borderId="24" xfId="0" applyFont="1" applyBorder="1" applyAlignment="1" applyProtection="1">
      <alignment horizontal="center" vertical="center"/>
    </xf>
    <xf numFmtId="0" fontId="79" fillId="0" borderId="30" xfId="10" applyFont="1" applyFill="1" applyBorder="1" applyAlignment="1" applyProtection="1">
      <alignment vertical="center" wrapText="1"/>
    </xf>
    <xf numFmtId="0" fontId="79" fillId="0" borderId="36" xfId="10" applyFont="1" applyFill="1" applyBorder="1" applyAlignment="1" applyProtection="1">
      <alignment vertical="center" wrapText="1"/>
    </xf>
    <xf numFmtId="0" fontId="79" fillId="0" borderId="37" xfId="10" applyFont="1" applyFill="1" applyBorder="1" applyAlignment="1" applyProtection="1">
      <alignment vertical="center" wrapText="1"/>
    </xf>
    <xf numFmtId="0" fontId="36" fillId="0" borderId="25" xfId="0" applyFont="1" applyBorder="1" applyAlignment="1" applyProtection="1">
      <alignment horizontal="center" vertical="center"/>
    </xf>
    <xf numFmtId="0" fontId="79" fillId="0" borderId="25" xfId="10" applyFont="1" applyBorder="1" applyProtection="1"/>
    <xf numFmtId="0" fontId="36" fillId="8" borderId="28" xfId="0" applyFont="1" applyFill="1" applyBorder="1" applyAlignment="1" applyProtection="1">
      <alignment horizontal="center" vertical="center"/>
    </xf>
    <xf numFmtId="0" fontId="36" fillId="0" borderId="22" xfId="0" applyFont="1" applyBorder="1" applyAlignment="1" applyProtection="1">
      <alignment horizontal="center" vertical="center"/>
    </xf>
    <xf numFmtId="0" fontId="36" fillId="8" borderId="32"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79" fillId="0" borderId="33" xfId="10" applyFont="1" applyBorder="1" applyProtection="1"/>
    <xf numFmtId="0" fontId="36" fillId="8" borderId="22" xfId="0" applyFont="1" applyFill="1" applyBorder="1" applyAlignment="1" applyProtection="1">
      <alignment horizontal="center" vertical="center"/>
    </xf>
    <xf numFmtId="0" fontId="79" fillId="0" borderId="30" xfId="10" applyFont="1" applyFill="1" applyBorder="1" applyProtection="1"/>
    <xf numFmtId="0" fontId="79" fillId="0" borderId="33" xfId="10" applyFont="1" applyFill="1" applyBorder="1" applyAlignment="1" applyProtection="1">
      <alignment vertical="center" wrapText="1"/>
    </xf>
    <xf numFmtId="166" fontId="37" fillId="16" borderId="20" xfId="4" applyNumberFormat="1" applyFont="1" applyFill="1" applyBorder="1" applyAlignment="1" applyProtection="1">
      <alignment horizontal="center"/>
    </xf>
    <xf numFmtId="166" fontId="37" fillId="16" borderId="21" xfId="4" applyNumberFormat="1" applyFont="1" applyFill="1" applyBorder="1" applyAlignment="1" applyProtection="1">
      <alignment horizontal="center"/>
    </xf>
    <xf numFmtId="0" fontId="79" fillId="0" borderId="23" xfId="10" applyFont="1" applyFill="1" applyBorder="1" applyAlignment="1" applyProtection="1">
      <alignment vertical="center" wrapText="1"/>
    </xf>
    <xf numFmtId="0" fontId="79" fillId="0" borderId="25" xfId="10" applyFont="1" applyFill="1" applyBorder="1" applyAlignment="1" applyProtection="1">
      <alignment vertical="center" wrapText="1"/>
    </xf>
    <xf numFmtId="166" fontId="37" fillId="16" borderId="27" xfId="4" applyNumberFormat="1" applyFont="1" applyFill="1" applyBorder="1" applyAlignment="1" applyProtection="1">
      <alignment horizontal="center"/>
    </xf>
    <xf numFmtId="166" fontId="37" fillId="16" borderId="33" xfId="4" applyNumberFormat="1" applyFont="1" applyFill="1" applyBorder="1" applyAlignment="1" applyProtection="1">
      <alignment horizontal="center"/>
    </xf>
    <xf numFmtId="0" fontId="36" fillId="0" borderId="29" xfId="0" applyFont="1" applyBorder="1" applyAlignment="1" applyProtection="1">
      <alignment horizontal="center" vertical="center"/>
    </xf>
    <xf numFmtId="0" fontId="36" fillId="0" borderId="27" xfId="0" applyFont="1" applyBorder="1" applyAlignment="1" applyProtection="1">
      <alignment horizontal="center" vertical="center"/>
    </xf>
    <xf numFmtId="0" fontId="36" fillId="0" borderId="0" xfId="0" applyFont="1" applyAlignment="1" applyProtection="1">
      <alignment horizontal="center" vertical="center"/>
    </xf>
    <xf numFmtId="0" fontId="79" fillId="0" borderId="0" xfId="10" applyFont="1" applyFill="1" applyBorder="1" applyAlignment="1" applyProtection="1">
      <alignment vertical="center" wrapText="1"/>
    </xf>
    <xf numFmtId="0" fontId="38" fillId="2" borderId="0" xfId="0" applyFont="1" applyFill="1" applyAlignment="1" applyProtection="1">
      <alignment horizontal="center"/>
    </xf>
    <xf numFmtId="14" fontId="36" fillId="2" borderId="0" xfId="0" quotePrefix="1" applyNumberFormat="1" applyFont="1" applyFill="1" applyAlignment="1" applyProtection="1">
      <alignment horizontal="center"/>
    </xf>
    <xf numFmtId="0" fontId="36" fillId="2" borderId="0" xfId="0" applyFont="1" applyFill="1" applyAlignment="1" applyProtection="1">
      <alignment horizontal="center"/>
    </xf>
    <xf numFmtId="0" fontId="36" fillId="8" borderId="22" xfId="0" applyFont="1" applyFill="1" applyBorder="1" applyAlignment="1" applyProtection="1">
      <alignment horizontal="center" vertical="center"/>
    </xf>
    <xf numFmtId="0" fontId="36" fillId="8" borderId="24" xfId="0" applyFont="1" applyFill="1" applyBorder="1" applyAlignment="1" applyProtection="1">
      <alignment horizontal="center" vertical="center"/>
    </xf>
    <xf numFmtId="0" fontId="36" fillId="8" borderId="28" xfId="0" applyFont="1" applyFill="1" applyBorder="1" applyAlignment="1" applyProtection="1">
      <alignment horizontal="center" vertical="center"/>
    </xf>
    <xf numFmtId="0" fontId="36" fillId="8" borderId="25" xfId="0" applyFont="1" applyFill="1" applyBorder="1" applyAlignment="1" applyProtection="1">
      <alignment horizontal="center" vertical="center"/>
    </xf>
    <xf numFmtId="0" fontId="36" fillId="8" borderId="35" xfId="0" applyFont="1" applyFill="1" applyBorder="1" applyAlignment="1" applyProtection="1">
      <alignment horizontal="center" vertical="center"/>
    </xf>
    <xf numFmtId="166" fontId="37" fillId="8" borderId="22" xfId="4" applyNumberFormat="1" applyFont="1" applyFill="1" applyBorder="1" applyAlignment="1" applyProtection="1">
      <alignment horizontal="center" vertical="center"/>
    </xf>
    <xf numFmtId="166" fontId="37" fillId="8" borderId="24" xfId="4" applyNumberFormat="1" applyFont="1" applyFill="1" applyBorder="1" applyAlignment="1" applyProtection="1">
      <alignment horizontal="center" vertical="center"/>
    </xf>
    <xf numFmtId="166" fontId="37" fillId="16" borderId="17" xfId="4" applyNumberFormat="1" applyFont="1" applyFill="1" applyBorder="1" applyAlignment="1" applyProtection="1">
      <alignment horizontal="center"/>
    </xf>
    <xf numFmtId="166" fontId="37" fillId="16" borderId="31" xfId="4" applyNumberFormat="1" applyFont="1" applyFill="1" applyBorder="1" applyAlignment="1" applyProtection="1">
      <alignment horizontal="center"/>
    </xf>
    <xf numFmtId="166" fontId="37" fillId="16" borderId="19" xfId="4" applyNumberFormat="1" applyFont="1" applyFill="1" applyBorder="1" applyAlignment="1" applyProtection="1">
      <alignment horizontal="center"/>
    </xf>
    <xf numFmtId="0" fontId="43" fillId="11" borderId="8" xfId="0" applyFont="1" applyFill="1" applyBorder="1" applyAlignment="1" applyProtection="1">
      <alignment horizontal="center" wrapText="1"/>
    </xf>
    <xf numFmtId="0" fontId="43" fillId="11" borderId="14" xfId="0" applyFont="1" applyFill="1" applyBorder="1" applyAlignment="1" applyProtection="1">
      <alignment horizontal="center" wrapText="1"/>
    </xf>
    <xf numFmtId="0" fontId="43" fillId="11" borderId="11" xfId="0" applyFont="1" applyFill="1" applyBorder="1" applyAlignment="1" applyProtection="1">
      <alignment horizontal="center" wrapText="1"/>
    </xf>
    <xf numFmtId="0" fontId="43" fillId="11" borderId="3" xfId="0" applyFont="1" applyFill="1" applyBorder="1" applyAlignment="1" applyProtection="1">
      <alignment horizontal="center" wrapText="1"/>
    </xf>
    <xf numFmtId="0" fontId="50" fillId="11" borderId="6" xfId="0" applyFont="1" applyFill="1" applyBorder="1" applyAlignment="1" applyProtection="1">
      <alignment horizontal="center" wrapText="1"/>
    </xf>
    <xf numFmtId="0" fontId="50" fillId="11" borderId="7" xfId="0" applyFont="1" applyFill="1" applyBorder="1" applyAlignment="1" applyProtection="1">
      <alignment horizontal="center" wrapText="1"/>
    </xf>
    <xf numFmtId="168" fontId="57" fillId="11" borderId="8" xfId="0" quotePrefix="1" applyNumberFormat="1" applyFont="1" applyFill="1" applyBorder="1" applyAlignment="1" applyProtection="1">
      <alignment horizontal="center" wrapText="1" readingOrder="1"/>
    </xf>
    <xf numFmtId="168" fontId="57" fillId="11" borderId="13" xfId="0" quotePrefix="1" applyNumberFormat="1" applyFont="1" applyFill="1" applyBorder="1" applyAlignment="1" applyProtection="1">
      <alignment horizontal="center" wrapText="1" readingOrder="1"/>
    </xf>
    <xf numFmtId="168" fontId="57" fillId="11" borderId="12" xfId="0" quotePrefix="1" applyNumberFormat="1" applyFont="1" applyFill="1" applyBorder="1" applyAlignment="1" applyProtection="1">
      <alignment horizontal="center" wrapText="1" readingOrder="1"/>
    </xf>
    <xf numFmtId="168" fontId="57" fillId="11" borderId="1" xfId="0" quotePrefix="1" applyNumberFormat="1" applyFont="1" applyFill="1" applyBorder="1" applyAlignment="1" applyProtection="1">
      <alignment horizontal="center" wrapText="1" readingOrder="1"/>
    </xf>
    <xf numFmtId="168" fontId="57" fillId="11" borderId="0" xfId="0" quotePrefix="1" applyNumberFormat="1" applyFont="1" applyFill="1" applyBorder="1" applyAlignment="1" applyProtection="1">
      <alignment horizontal="center" wrapText="1" readingOrder="1"/>
    </xf>
    <xf numFmtId="0" fontId="43" fillId="11" borderId="0" xfId="0" applyFont="1" applyFill="1" applyBorder="1" applyAlignment="1" applyProtection="1">
      <alignment horizontal="center" wrapText="1"/>
    </xf>
    <xf numFmtId="0" fontId="50" fillId="11" borderId="0" xfId="0" applyFont="1" applyFill="1" applyBorder="1" applyAlignment="1" applyProtection="1">
      <alignment horizontal="center" wrapText="1"/>
    </xf>
    <xf numFmtId="0" fontId="50" fillId="2" borderId="7" xfId="0" applyFont="1" applyFill="1" applyBorder="1" applyAlignment="1" applyProtection="1">
      <alignment horizontal="center" vertical="center" wrapText="1"/>
    </xf>
    <xf numFmtId="0" fontId="50" fillId="2" borderId="2" xfId="0" applyFont="1" applyFill="1" applyBorder="1" applyAlignment="1" applyProtection="1">
      <alignment horizontal="center" vertical="center" wrapText="1"/>
    </xf>
    <xf numFmtId="0" fontId="50" fillId="0" borderId="2" xfId="0" applyFont="1" applyBorder="1" applyAlignment="1" applyProtection="1">
      <alignment horizontal="center" vertical="center" wrapText="1"/>
    </xf>
    <xf numFmtId="0" fontId="50" fillId="10" borderId="2" xfId="0" applyFont="1" applyFill="1" applyBorder="1" applyAlignment="1" applyProtection="1">
      <alignment horizontal="center" vertical="center" wrapText="1"/>
    </xf>
    <xf numFmtId="0" fontId="38" fillId="2" borderId="5" xfId="0" applyFont="1" applyFill="1" applyBorder="1" applyAlignment="1" applyProtection="1">
      <alignment horizontal="center" vertical="center" wrapText="1"/>
    </xf>
    <xf numFmtId="0" fontId="38" fillId="2" borderId="2" xfId="0" applyFont="1" applyFill="1" applyBorder="1" applyAlignment="1" applyProtection="1">
      <alignment horizontal="center" vertical="center" wrapText="1"/>
    </xf>
    <xf numFmtId="0" fontId="43" fillId="11" borderId="5" xfId="0" applyFont="1" applyFill="1" applyBorder="1" applyAlignment="1" applyProtection="1">
      <alignment horizontal="center" wrapText="1"/>
    </xf>
    <xf numFmtId="0" fontId="43" fillId="11" borderId="6" xfId="0" applyFont="1" applyFill="1" applyBorder="1" applyAlignment="1" applyProtection="1">
      <alignment horizontal="center" wrapText="1"/>
    </xf>
    <xf numFmtId="0" fontId="43" fillId="11" borderId="7" xfId="0" applyFont="1" applyFill="1" applyBorder="1" applyAlignment="1" applyProtection="1">
      <alignment horizontal="center" wrapText="1"/>
    </xf>
    <xf numFmtId="0" fontId="37" fillId="0" borderId="0" xfId="0" applyFont="1" applyAlignment="1" applyProtection="1">
      <alignment horizontal="center" vertical="center" wrapText="1"/>
    </xf>
    <xf numFmtId="0" fontId="37" fillId="0" borderId="1" xfId="0" applyFont="1" applyBorder="1" applyAlignment="1" applyProtection="1">
      <alignment horizontal="center" vertical="center" wrapText="1"/>
    </xf>
    <xf numFmtId="0" fontId="37" fillId="0" borderId="3" xfId="0" applyFont="1" applyBorder="1" applyAlignment="1" applyProtection="1">
      <alignment horizontal="center" vertical="center" wrapText="1"/>
    </xf>
    <xf numFmtId="0" fontId="37" fillId="0" borderId="4" xfId="0" applyFont="1" applyBorder="1" applyAlignment="1" applyProtection="1">
      <alignment horizontal="center" vertical="center" wrapText="1"/>
    </xf>
    <xf numFmtId="0" fontId="37" fillId="0" borderId="2" xfId="0" applyFont="1" applyBorder="1" applyAlignment="1" applyProtection="1">
      <alignment horizontal="center" vertical="center" wrapText="1"/>
    </xf>
    <xf numFmtId="3" fontId="41" fillId="11" borderId="8" xfId="0" applyNumberFormat="1" applyFont="1" applyFill="1" applyBorder="1" applyAlignment="1" applyProtection="1">
      <alignment horizontal="center" vertical="center" wrapText="1"/>
    </xf>
    <xf numFmtId="3" fontId="41" fillId="11" borderId="14" xfId="0" applyNumberFormat="1" applyFont="1" applyFill="1" applyBorder="1" applyAlignment="1" applyProtection="1">
      <alignment horizontal="center" vertical="center" wrapText="1"/>
    </xf>
    <xf numFmtId="3" fontId="41" fillId="11" borderId="13" xfId="0" applyNumberFormat="1" applyFont="1" applyFill="1" applyBorder="1" applyAlignment="1" applyProtection="1">
      <alignment horizontal="center" vertical="center" wrapText="1"/>
    </xf>
    <xf numFmtId="3" fontId="41" fillId="11" borderId="12" xfId="0" applyNumberFormat="1" applyFont="1" applyFill="1" applyBorder="1" applyAlignment="1" applyProtection="1">
      <alignment horizontal="center" vertical="center" wrapText="1"/>
    </xf>
    <xf numFmtId="3" fontId="41" fillId="11" borderId="0" xfId="0" applyNumberFormat="1" applyFont="1" applyFill="1" applyBorder="1" applyAlignment="1" applyProtection="1">
      <alignment horizontal="center" vertical="center" wrapText="1"/>
    </xf>
    <xf numFmtId="3" fontId="41" fillId="11" borderId="1" xfId="0" applyNumberFormat="1" applyFont="1" applyFill="1" applyBorder="1" applyAlignment="1" applyProtection="1">
      <alignment horizontal="center" vertical="center" wrapText="1"/>
    </xf>
    <xf numFmtId="3" fontId="41" fillId="11" borderId="11" xfId="0" applyNumberFormat="1" applyFont="1" applyFill="1" applyBorder="1" applyAlignment="1" applyProtection="1">
      <alignment horizontal="center" vertical="center" wrapText="1"/>
    </xf>
    <xf numFmtId="3" fontId="41" fillId="11" borderId="3" xfId="0" applyNumberFormat="1" applyFont="1" applyFill="1" applyBorder="1" applyAlignment="1" applyProtection="1">
      <alignment horizontal="center" vertical="center" wrapText="1"/>
    </xf>
    <xf numFmtId="3" fontId="41" fillId="11" borderId="4" xfId="0" applyNumberFormat="1" applyFont="1" applyFill="1" applyBorder="1" applyAlignment="1" applyProtection="1">
      <alignment horizontal="center" vertical="center" wrapText="1"/>
    </xf>
    <xf numFmtId="3" fontId="37" fillId="11" borderId="8" xfId="0" applyNumberFormat="1" applyFont="1" applyFill="1" applyBorder="1" applyAlignment="1" applyProtection="1">
      <alignment horizontal="center" vertical="center" wrapText="1"/>
    </xf>
    <xf numFmtId="3" fontId="37" fillId="11" borderId="14" xfId="0" applyNumberFormat="1" applyFont="1" applyFill="1" applyBorder="1" applyAlignment="1" applyProtection="1">
      <alignment horizontal="center" vertical="center" wrapText="1"/>
    </xf>
    <xf numFmtId="3" fontId="37" fillId="11" borderId="13" xfId="0" applyNumberFormat="1" applyFont="1" applyFill="1" applyBorder="1" applyAlignment="1" applyProtection="1">
      <alignment horizontal="center" vertical="center" wrapText="1"/>
    </xf>
    <xf numFmtId="3" fontId="37" fillId="11" borderId="12" xfId="0" applyNumberFormat="1" applyFont="1" applyFill="1" applyBorder="1" applyAlignment="1" applyProtection="1">
      <alignment horizontal="center" vertical="center" wrapText="1"/>
    </xf>
    <xf numFmtId="3" fontId="37" fillId="11" borderId="0" xfId="0" applyNumberFormat="1" applyFont="1" applyFill="1" applyBorder="1" applyAlignment="1" applyProtection="1">
      <alignment horizontal="center" vertical="center" wrapText="1"/>
    </xf>
    <xf numFmtId="3" fontId="37" fillId="11" borderId="1" xfId="0" applyNumberFormat="1" applyFont="1" applyFill="1" applyBorder="1" applyAlignment="1" applyProtection="1">
      <alignment horizontal="center" vertical="center" wrapText="1"/>
    </xf>
    <xf numFmtId="3" fontId="37" fillId="11" borderId="11" xfId="0" applyNumberFormat="1" applyFont="1" applyFill="1" applyBorder="1" applyAlignment="1" applyProtection="1">
      <alignment horizontal="center" vertical="center" wrapText="1"/>
    </xf>
    <xf numFmtId="3" fontId="37" fillId="11" borderId="3" xfId="0" applyNumberFormat="1" applyFont="1" applyFill="1" applyBorder="1" applyAlignment="1" applyProtection="1">
      <alignment horizontal="center" vertical="center" wrapText="1"/>
    </xf>
    <xf numFmtId="3" fontId="37" fillId="11" borderId="4" xfId="0" applyNumberFormat="1" applyFont="1" applyFill="1" applyBorder="1" applyAlignment="1" applyProtection="1">
      <alignment horizontal="center" vertical="center" wrapText="1"/>
    </xf>
    <xf numFmtId="0" fontId="18" fillId="2" borderId="0" xfId="0" applyFont="1" applyFill="1" applyAlignment="1" applyProtection="1">
      <alignment horizontal="left" vertical="center" wrapText="1"/>
    </xf>
    <xf numFmtId="0" fontId="18" fillId="2" borderId="1" xfId="0" applyFont="1" applyFill="1" applyBorder="1" applyAlignment="1" applyProtection="1">
      <alignment horizontal="left" vertical="center" wrapText="1"/>
    </xf>
    <xf numFmtId="0" fontId="19" fillId="15" borderId="5" xfId="22" applyFont="1" applyFill="1" applyBorder="1" applyAlignment="1" applyProtection="1">
      <alignment horizontal="left" vertical="center" wrapText="1" indent="5"/>
    </xf>
    <xf numFmtId="0" fontId="19" fillId="15" borderId="6" xfId="22" applyFont="1" applyFill="1" applyBorder="1" applyAlignment="1" applyProtection="1">
      <alignment horizontal="left" vertical="center" wrapText="1" indent="5"/>
    </xf>
    <xf numFmtId="0" fontId="19" fillId="15" borderId="7" xfId="22" applyFont="1" applyFill="1" applyBorder="1" applyAlignment="1" applyProtection="1">
      <alignment horizontal="left" vertical="center" wrapText="1" indent="5"/>
    </xf>
    <xf numFmtId="0" fontId="19" fillId="15" borderId="5" xfId="22" applyFont="1" applyFill="1" applyBorder="1" applyAlignment="1" applyProtection="1">
      <alignment horizontal="left" vertical="center" indent="5"/>
    </xf>
    <xf numFmtId="0" fontId="19" fillId="15" borderId="6" xfId="22" applyFont="1" applyFill="1" applyBorder="1" applyAlignment="1" applyProtection="1">
      <alignment horizontal="left" vertical="center" indent="5"/>
    </xf>
    <xf numFmtId="0" fontId="19" fillId="15" borderId="7" xfId="22" applyFont="1" applyFill="1" applyBorder="1" applyAlignment="1" applyProtection="1">
      <alignment horizontal="left" vertical="center" indent="5"/>
    </xf>
    <xf numFmtId="0" fontId="37" fillId="0" borderId="2" xfId="47" applyFont="1" applyBorder="1" applyAlignment="1" applyProtection="1">
      <alignment horizontal="center" vertical="center" wrapText="1"/>
    </xf>
    <xf numFmtId="0" fontId="37" fillId="0" borderId="2" xfId="47" applyFont="1" applyFill="1" applyBorder="1" applyAlignment="1" applyProtection="1">
      <alignment horizontal="center" vertical="center" wrapText="1"/>
    </xf>
    <xf numFmtId="0" fontId="37" fillId="0" borderId="2" xfId="47" applyFont="1" applyFill="1" applyBorder="1" applyAlignment="1" applyProtection="1">
      <alignment horizontal="center" vertical="center"/>
    </xf>
    <xf numFmtId="0" fontId="38" fillId="15" borderId="5" xfId="47" applyFont="1" applyFill="1" applyBorder="1" applyAlignment="1" applyProtection="1">
      <alignment horizontal="left" vertical="center" indent="5"/>
    </xf>
    <xf numFmtId="0" fontId="38" fillId="15" borderId="6" xfId="47" applyFont="1" applyFill="1" applyBorder="1" applyAlignment="1" applyProtection="1">
      <alignment horizontal="left" vertical="center" indent="5"/>
    </xf>
    <xf numFmtId="0" fontId="38" fillId="15" borderId="7" xfId="47" applyFont="1" applyFill="1" applyBorder="1" applyAlignment="1" applyProtection="1">
      <alignment horizontal="left" vertical="center" indent="5"/>
    </xf>
    <xf numFmtId="168" fontId="16" fillId="11" borderId="10" xfId="47" applyNumberFormat="1" applyFont="1" applyFill="1" applyBorder="1" applyAlignment="1" applyProtection="1">
      <alignment horizontal="center" vertical="center" wrapText="1" readingOrder="1"/>
    </xf>
    <xf numFmtId="168" fontId="16" fillId="11" borderId="15" xfId="47" applyNumberFormat="1" applyFont="1" applyFill="1" applyBorder="1" applyAlignment="1" applyProtection="1">
      <alignment horizontal="center" vertical="center" wrapText="1" readingOrder="1"/>
    </xf>
    <xf numFmtId="168" fontId="16" fillId="11" borderId="9" xfId="47" applyNumberFormat="1" applyFont="1" applyFill="1" applyBorder="1" applyAlignment="1" applyProtection="1">
      <alignment horizontal="center" vertical="center" wrapText="1" readingOrder="1"/>
    </xf>
    <xf numFmtId="0" fontId="16" fillId="0" borderId="2" xfId="47" applyFont="1" applyBorder="1" applyAlignment="1" applyProtection="1">
      <alignment horizontal="center" wrapText="1"/>
    </xf>
    <xf numFmtId="0" fontId="16" fillId="0" borderId="10" xfId="47" applyFont="1" applyBorder="1" applyAlignment="1" applyProtection="1">
      <alignment horizontal="center" wrapText="1"/>
    </xf>
    <xf numFmtId="0" fontId="16" fillId="0" borderId="2" xfId="47" applyFont="1" applyBorder="1" applyAlignment="1" applyProtection="1">
      <alignment horizontal="center"/>
    </xf>
    <xf numFmtId="0" fontId="16" fillId="0" borderId="8" xfId="47" applyFont="1" applyBorder="1" applyAlignment="1" applyProtection="1">
      <alignment horizontal="center" wrapText="1"/>
    </xf>
    <xf numFmtId="0" fontId="16" fillId="0" borderId="12" xfId="47" applyFont="1" applyBorder="1" applyAlignment="1" applyProtection="1">
      <alignment horizontal="center" wrapText="1"/>
    </xf>
    <xf numFmtId="0" fontId="13" fillId="3" borderId="2" xfId="0" applyFont="1" applyFill="1" applyBorder="1" applyAlignment="1" applyProtection="1">
      <alignment horizontal="center" vertical="center" wrapText="1"/>
    </xf>
    <xf numFmtId="0" fontId="14" fillId="0" borderId="2" xfId="0" applyFont="1" applyBorder="1" applyAlignment="1" applyProtection="1">
      <alignment horizontal="center"/>
    </xf>
    <xf numFmtId="0" fontId="14" fillId="0" borderId="2" xfId="0" applyFont="1" applyBorder="1" applyAlignment="1" applyProtection="1">
      <alignment horizontal="center" vertical="center" wrapText="1"/>
    </xf>
    <xf numFmtId="0" fontId="50" fillId="0" borderId="5" xfId="0" applyFont="1" applyBorder="1" applyAlignment="1" applyProtection="1">
      <alignment horizontal="left" vertical="center"/>
    </xf>
    <xf numFmtId="0" fontId="50" fillId="0" borderId="6" xfId="0" applyFont="1" applyBorder="1" applyAlignment="1" applyProtection="1">
      <alignment horizontal="left" vertical="center"/>
    </xf>
    <xf numFmtId="0" fontId="50" fillId="0" borderId="7" xfId="0" applyFont="1" applyBorder="1" applyAlignment="1" applyProtection="1">
      <alignment horizontal="left" vertical="center"/>
    </xf>
    <xf numFmtId="0" fontId="50" fillId="15" borderId="5" xfId="0" applyFont="1" applyFill="1" applyBorder="1" applyAlignment="1" applyProtection="1">
      <alignment horizontal="left" vertical="center"/>
    </xf>
    <xf numFmtId="0" fontId="50" fillId="15" borderId="6" xfId="0" applyFont="1" applyFill="1" applyBorder="1" applyAlignment="1" applyProtection="1">
      <alignment horizontal="left" vertical="center"/>
    </xf>
    <xf numFmtId="0" fontId="50" fillId="15" borderId="7" xfId="0" applyFont="1" applyFill="1" applyBorder="1" applyAlignment="1" applyProtection="1">
      <alignment horizontal="left" vertical="center"/>
    </xf>
    <xf numFmtId="0" fontId="50" fillId="0" borderId="5" xfId="0" applyFont="1" applyBorder="1" applyAlignment="1" applyProtection="1">
      <alignment horizontal="left" vertical="center" wrapText="1"/>
    </xf>
    <xf numFmtId="0" fontId="50" fillId="0" borderId="6" xfId="0" applyFont="1" applyBorder="1" applyAlignment="1" applyProtection="1">
      <alignment horizontal="left" vertical="center" wrapText="1"/>
    </xf>
    <xf numFmtId="0" fontId="50" fillId="0" borderId="7" xfId="0" applyFont="1" applyBorder="1" applyAlignment="1" applyProtection="1">
      <alignment horizontal="left" vertical="center" wrapText="1"/>
    </xf>
    <xf numFmtId="0" fontId="50" fillId="15" borderId="2" xfId="0" applyFont="1" applyFill="1" applyBorder="1" applyAlignment="1" applyProtection="1">
      <alignment vertical="center"/>
    </xf>
    <xf numFmtId="0" fontId="43" fillId="0" borderId="2" xfId="0" applyFont="1" applyBorder="1" applyAlignment="1" applyProtection="1">
      <alignment vertical="center" wrapText="1"/>
    </xf>
    <xf numFmtId="14" fontId="36" fillId="0" borderId="2" xfId="0" applyNumberFormat="1" applyFont="1" applyBorder="1" applyAlignment="1" applyProtection="1">
      <alignment horizontal="right" vertical="center" wrapText="1"/>
    </xf>
    <xf numFmtId="0" fontId="50" fillId="15" borderId="2" xfId="0" applyFont="1" applyFill="1" applyBorder="1" applyAlignment="1" applyProtection="1">
      <alignment horizontal="left" vertical="center" wrapText="1"/>
    </xf>
    <xf numFmtId="0" fontId="38" fillId="0" borderId="0" xfId="0" applyFont="1" applyAlignment="1" applyProtection="1">
      <alignment horizontal="center" vertical="center"/>
    </xf>
    <xf numFmtId="0" fontId="39" fillId="15" borderId="2" xfId="0" applyFont="1" applyFill="1" applyBorder="1" applyAlignment="1" applyProtection="1">
      <alignment horizontal="center" vertical="center"/>
    </xf>
    <xf numFmtId="0" fontId="39" fillId="15" borderId="2" xfId="0" applyFont="1" applyFill="1" applyBorder="1" applyAlignment="1" applyProtection="1">
      <alignment horizontal="center" vertical="center" wrapText="1"/>
    </xf>
    <xf numFmtId="0" fontId="37" fillId="0" borderId="0" xfId="0" applyFont="1" applyAlignment="1" applyProtection="1">
      <alignment horizontal="center" wrapText="1"/>
    </xf>
    <xf numFmtId="0" fontId="63" fillId="7" borderId="2" xfId="0" applyFont="1" applyFill="1" applyBorder="1" applyAlignment="1" applyProtection="1">
      <alignment horizontal="center" vertical="center"/>
    </xf>
    <xf numFmtId="0" fontId="21" fillId="0" borderId="0" xfId="0" applyFont="1" applyAlignment="1" applyProtection="1">
      <alignment vertical="center" wrapText="1"/>
    </xf>
    <xf numFmtId="0" fontId="50" fillId="15" borderId="5" xfId="0" applyFont="1" applyFill="1" applyBorder="1" applyAlignment="1" applyProtection="1">
      <alignment horizontal="left" vertical="center" wrapText="1"/>
    </xf>
    <xf numFmtId="0" fontId="50" fillId="15" borderId="6" xfId="0" applyFont="1" applyFill="1" applyBorder="1" applyAlignment="1" applyProtection="1">
      <alignment horizontal="left" vertical="center" wrapText="1"/>
    </xf>
    <xf numFmtId="0" fontId="50" fillId="15" borderId="7" xfId="0" applyFont="1" applyFill="1" applyBorder="1" applyAlignment="1" applyProtection="1">
      <alignment horizontal="left" vertical="center" wrapText="1"/>
    </xf>
    <xf numFmtId="0" fontId="22" fillId="15" borderId="5" xfId="0" applyFont="1" applyFill="1" applyBorder="1" applyAlignment="1" applyProtection="1">
      <alignment horizontal="left" vertical="center" wrapText="1"/>
    </xf>
    <xf numFmtId="0" fontId="22" fillId="15" borderId="6" xfId="0" applyFont="1" applyFill="1" applyBorder="1" applyAlignment="1" applyProtection="1">
      <alignment horizontal="left" vertical="center" wrapText="1"/>
    </xf>
    <xf numFmtId="0" fontId="22" fillId="15" borderId="7" xfId="0" applyFont="1" applyFill="1" applyBorder="1" applyAlignment="1" applyProtection="1">
      <alignment horizontal="left" vertical="center" wrapText="1"/>
    </xf>
    <xf numFmtId="3" fontId="37" fillId="11" borderId="5" xfId="9" applyFont="1" applyFill="1" applyBorder="1" applyAlignment="1" applyProtection="1">
      <alignment horizontal="center" vertical="center"/>
    </xf>
    <xf numFmtId="3" fontId="37" fillId="11" borderId="6" xfId="9" applyFont="1" applyFill="1" applyBorder="1" applyAlignment="1" applyProtection="1">
      <alignment horizontal="center" vertical="center"/>
    </xf>
    <xf numFmtId="3" fontId="37" fillId="11" borderId="7" xfId="9" applyFont="1" applyFill="1" applyBorder="1" applyAlignment="1" applyProtection="1">
      <alignment horizontal="center" vertical="center"/>
    </xf>
    <xf numFmtId="0" fontId="36" fillId="10" borderId="10" xfId="0" applyFont="1" applyFill="1" applyBorder="1" applyAlignment="1" applyProtection="1">
      <alignment horizontal="center" vertical="center" wrapText="1"/>
    </xf>
    <xf numFmtId="0" fontId="36" fillId="10" borderId="15" xfId="0" applyFont="1" applyFill="1" applyBorder="1" applyAlignment="1" applyProtection="1">
      <alignment horizontal="center" vertical="center" wrapText="1"/>
    </xf>
    <xf numFmtId="0" fontId="36" fillId="10" borderId="9" xfId="0" applyFont="1" applyFill="1" applyBorder="1" applyAlignment="1" applyProtection="1">
      <alignment horizontal="center" vertical="center" wrapText="1"/>
    </xf>
    <xf numFmtId="0" fontId="36" fillId="10" borderId="8" xfId="0" applyFont="1" applyFill="1" applyBorder="1" applyAlignment="1" applyProtection="1">
      <alignment horizontal="center" vertical="center" wrapText="1"/>
    </xf>
    <xf numFmtId="0" fontId="36" fillId="10" borderId="13" xfId="0" applyFont="1" applyFill="1" applyBorder="1" applyAlignment="1" applyProtection="1">
      <alignment horizontal="center" vertical="center" wrapText="1"/>
    </xf>
    <xf numFmtId="0" fontId="36" fillId="10" borderId="11" xfId="0" applyFont="1" applyFill="1" applyBorder="1" applyAlignment="1" applyProtection="1">
      <alignment horizontal="center" vertical="center" wrapText="1"/>
    </xf>
    <xf numFmtId="0" fontId="36" fillId="10" borderId="4" xfId="0" applyFont="1" applyFill="1" applyBorder="1" applyAlignment="1" applyProtection="1">
      <alignment horizontal="center" vertical="center" wrapText="1"/>
    </xf>
    <xf numFmtId="0" fontId="36" fillId="10" borderId="14" xfId="0" applyFont="1" applyFill="1" applyBorder="1" applyAlignment="1" applyProtection="1">
      <alignment horizontal="center" vertical="center" wrapText="1"/>
    </xf>
    <xf numFmtId="0" fontId="36" fillId="10" borderId="3" xfId="0" applyFont="1" applyFill="1" applyBorder="1" applyAlignment="1" applyProtection="1">
      <alignment horizontal="center" vertical="center" wrapText="1"/>
    </xf>
    <xf numFmtId="0" fontId="36" fillId="10" borderId="1" xfId="0" applyFont="1" applyFill="1" applyBorder="1" applyAlignment="1" applyProtection="1">
      <alignment horizontal="center" vertical="center" wrapText="1"/>
    </xf>
    <xf numFmtId="0" fontId="38" fillId="0" borderId="2" xfId="12" applyFont="1" applyBorder="1" applyAlignment="1" applyProtection="1">
      <alignment horizontal="center" wrapText="1"/>
    </xf>
    <xf numFmtId="0" fontId="38" fillId="11" borderId="5" xfId="12" applyFont="1" applyFill="1" applyBorder="1" applyAlignment="1" applyProtection="1">
      <alignment horizontal="center" vertical="center" wrapText="1"/>
    </xf>
    <xf numFmtId="0" fontId="38" fillId="11" borderId="6" xfId="12" applyFont="1" applyFill="1" applyBorder="1" applyAlignment="1" applyProtection="1">
      <alignment horizontal="center" vertical="center" wrapText="1"/>
    </xf>
    <xf numFmtId="0" fontId="38" fillId="11" borderId="7" xfId="12" applyFont="1" applyFill="1" applyBorder="1" applyAlignment="1" applyProtection="1">
      <alignment horizontal="center" vertical="center" wrapText="1"/>
    </xf>
    <xf numFmtId="0" fontId="39" fillId="11" borderId="5" xfId="12" applyFont="1" applyFill="1" applyBorder="1" applyAlignment="1" applyProtection="1">
      <alignment horizontal="center" vertical="center" wrapText="1"/>
    </xf>
    <xf numFmtId="0" fontId="39" fillId="11" borderId="6" xfId="12" applyFont="1" applyFill="1" applyBorder="1" applyAlignment="1" applyProtection="1">
      <alignment horizontal="center" vertical="center" wrapText="1"/>
    </xf>
    <xf numFmtId="0" fontId="39" fillId="11" borderId="7" xfId="12" applyFont="1" applyFill="1" applyBorder="1" applyAlignment="1" applyProtection="1">
      <alignment horizontal="center" vertical="center" wrapText="1"/>
    </xf>
    <xf numFmtId="0" fontId="36" fillId="0" borderId="8" xfId="12" applyFont="1" applyBorder="1" applyAlignment="1" applyProtection="1">
      <alignment horizontal="center"/>
    </xf>
    <xf numFmtId="0" fontId="36" fillId="0" borderId="13" xfId="12" applyFont="1" applyBorder="1" applyAlignment="1" applyProtection="1">
      <alignment horizontal="center"/>
    </xf>
    <xf numFmtId="0" fontId="36" fillId="0" borderId="11" xfId="12" applyFont="1" applyBorder="1" applyAlignment="1" applyProtection="1">
      <alignment horizontal="center"/>
    </xf>
    <xf numFmtId="0" fontId="36" fillId="0" borderId="4" xfId="12" applyFont="1" applyBorder="1" applyAlignment="1" applyProtection="1">
      <alignment horizontal="center"/>
    </xf>
    <xf numFmtId="0" fontId="38" fillId="11" borderId="5" xfId="12" applyFont="1" applyFill="1" applyBorder="1" applyAlignment="1" applyProtection="1">
      <alignment horizontal="center"/>
    </xf>
    <xf numFmtId="0" fontId="38" fillId="11" borderId="6" xfId="12" applyFont="1" applyFill="1" applyBorder="1" applyAlignment="1" applyProtection="1">
      <alignment horizontal="center"/>
    </xf>
    <xf numFmtId="0" fontId="38" fillId="11" borderId="7" xfId="12" applyFont="1" applyFill="1" applyBorder="1" applyAlignment="1" applyProtection="1">
      <alignment horizontal="center"/>
    </xf>
    <xf numFmtId="0" fontId="39" fillId="11" borderId="5" xfId="12" applyFont="1" applyFill="1" applyBorder="1" applyAlignment="1" applyProtection="1">
      <alignment horizontal="center"/>
    </xf>
    <xf numFmtId="0" fontId="39" fillId="11" borderId="6" xfId="12" applyFont="1" applyFill="1" applyBorder="1" applyAlignment="1" applyProtection="1">
      <alignment horizontal="center"/>
    </xf>
    <xf numFmtId="0" fontId="39" fillId="11" borderId="7" xfId="12" applyFont="1" applyFill="1" applyBorder="1" applyAlignment="1" applyProtection="1">
      <alignment horizontal="center"/>
    </xf>
    <xf numFmtId="0" fontId="51" fillId="0" borderId="0" xfId="14" applyFont="1" applyAlignment="1" applyProtection="1">
      <alignment horizontal="left" vertical="top" wrapText="1"/>
    </xf>
    <xf numFmtId="164" fontId="32" fillId="11" borderId="8" xfId="16" applyNumberFormat="1" applyFont="1" applyFill="1" applyBorder="1" applyAlignment="1" applyProtection="1">
      <alignment horizontal="center" vertical="center" wrapText="1"/>
    </xf>
    <xf numFmtId="164" fontId="32" fillId="11" borderId="14" xfId="16" applyNumberFormat="1" applyFont="1" applyFill="1" applyBorder="1" applyAlignment="1" applyProtection="1">
      <alignment horizontal="center" vertical="center" wrapText="1"/>
    </xf>
    <xf numFmtId="164" fontId="32" fillId="11" borderId="13" xfId="16" applyNumberFormat="1" applyFont="1" applyFill="1" applyBorder="1" applyAlignment="1" applyProtection="1">
      <alignment horizontal="center" vertical="center" wrapText="1"/>
    </xf>
    <xf numFmtId="164" fontId="32" fillId="11" borderId="12" xfId="16" applyNumberFormat="1" applyFont="1" applyFill="1" applyBorder="1" applyAlignment="1" applyProtection="1">
      <alignment horizontal="center" vertical="center" wrapText="1"/>
    </xf>
    <xf numFmtId="164" fontId="32" fillId="11" borderId="0" xfId="16" applyNumberFormat="1" applyFont="1" applyFill="1" applyBorder="1" applyAlignment="1" applyProtection="1">
      <alignment horizontal="center" vertical="center" wrapText="1"/>
    </xf>
    <xf numFmtId="164" fontId="32" fillId="11" borderId="1" xfId="16" applyNumberFormat="1" applyFont="1" applyFill="1" applyBorder="1" applyAlignment="1" applyProtection="1">
      <alignment horizontal="center" vertical="center" wrapText="1"/>
    </xf>
    <xf numFmtId="164" fontId="32" fillId="11" borderId="11" xfId="16" applyNumberFormat="1" applyFont="1" applyFill="1" applyBorder="1" applyAlignment="1" applyProtection="1">
      <alignment horizontal="center" vertical="center" wrapText="1"/>
    </xf>
    <xf numFmtId="164" fontId="32" fillId="11" borderId="3" xfId="16" applyNumberFormat="1" applyFont="1" applyFill="1" applyBorder="1" applyAlignment="1" applyProtection="1">
      <alignment horizontal="center" vertical="center" wrapText="1"/>
    </xf>
    <xf numFmtId="164" fontId="32" fillId="11" borderId="4" xfId="16" applyNumberFormat="1" applyFont="1" applyFill="1" applyBorder="1" applyAlignment="1" applyProtection="1">
      <alignment horizontal="center" vertical="center" wrapText="1"/>
    </xf>
    <xf numFmtId="0" fontId="53" fillId="0" borderId="5" xfId="0" applyFont="1" applyFill="1" applyBorder="1" applyAlignment="1" applyProtection="1">
      <alignment horizontal="left" vertical="center"/>
    </xf>
    <xf numFmtId="0" fontId="53" fillId="0" borderId="6" xfId="0" applyFont="1" applyFill="1" applyBorder="1" applyAlignment="1" applyProtection="1">
      <alignment horizontal="left" vertical="center"/>
    </xf>
    <xf numFmtId="0" fontId="40" fillId="0" borderId="2" xfId="0" applyFont="1" applyBorder="1" applyAlignment="1" applyProtection="1">
      <alignment horizontal="left" vertical="center"/>
    </xf>
    <xf numFmtId="0" fontId="53" fillId="10" borderId="8" xfId="0" applyFont="1" applyFill="1" applyBorder="1" applyAlignment="1" applyProtection="1">
      <alignment horizontal="center" vertical="center" wrapText="1"/>
    </xf>
    <xf numFmtId="0" fontId="53" fillId="10" borderId="14" xfId="0" applyFont="1" applyFill="1" applyBorder="1" applyAlignment="1" applyProtection="1">
      <alignment horizontal="center" vertical="center" wrapText="1"/>
    </xf>
    <xf numFmtId="0" fontId="53" fillId="10" borderId="11" xfId="0" applyFont="1" applyFill="1" applyBorder="1" applyAlignment="1" applyProtection="1">
      <alignment horizontal="center" vertical="center" wrapText="1"/>
    </xf>
    <xf numFmtId="0" fontId="53" fillId="10" borderId="3" xfId="0" applyFont="1" applyFill="1" applyBorder="1" applyAlignment="1" applyProtection="1">
      <alignment horizontal="center" vertical="center" wrapText="1"/>
    </xf>
    <xf numFmtId="0" fontId="53" fillId="10" borderId="13" xfId="0" applyFont="1" applyFill="1" applyBorder="1" applyAlignment="1" applyProtection="1">
      <alignment horizontal="center" vertical="center" wrapText="1"/>
    </xf>
    <xf numFmtId="0" fontId="53" fillId="10" borderId="4" xfId="0" applyFont="1" applyFill="1" applyBorder="1" applyAlignment="1" applyProtection="1">
      <alignment horizontal="center" vertical="center" wrapText="1"/>
    </xf>
    <xf numFmtId="0" fontId="33" fillId="0" borderId="5" xfId="0" applyFont="1" applyFill="1" applyBorder="1" applyAlignment="1" applyProtection="1">
      <alignment horizontal="left" vertical="center"/>
    </xf>
    <xf numFmtId="0" fontId="33" fillId="0" borderId="6" xfId="0" applyFont="1" applyFill="1" applyBorder="1" applyAlignment="1" applyProtection="1">
      <alignment horizontal="left" vertical="center"/>
    </xf>
    <xf numFmtId="164" fontId="32" fillId="11" borderId="5" xfId="16" applyNumberFormat="1" applyFont="1" applyFill="1" applyBorder="1" applyAlignment="1" applyProtection="1">
      <alignment horizontal="center" vertical="center" wrapText="1"/>
    </xf>
    <xf numFmtId="164" fontId="32" fillId="11" borderId="6" xfId="16" applyNumberFormat="1" applyFont="1" applyFill="1" applyBorder="1" applyAlignment="1" applyProtection="1">
      <alignment horizontal="center" vertical="center" wrapText="1"/>
    </xf>
    <xf numFmtId="164" fontId="32" fillId="11" borderId="7" xfId="16" applyNumberFormat="1" applyFont="1" applyFill="1" applyBorder="1" applyAlignment="1" applyProtection="1">
      <alignment horizontal="center" vertical="center" wrapText="1"/>
    </xf>
    <xf numFmtId="0" fontId="37" fillId="11" borderId="8" xfId="0" applyFont="1" applyFill="1" applyBorder="1" applyAlignment="1" applyProtection="1">
      <alignment horizontal="center" vertical="center" wrapText="1"/>
    </xf>
    <xf numFmtId="0" fontId="37" fillId="11" borderId="14" xfId="0" applyFont="1" applyFill="1" applyBorder="1" applyAlignment="1" applyProtection="1">
      <alignment horizontal="center" vertical="center" wrapText="1"/>
    </xf>
    <xf numFmtId="0" fontId="37" fillId="11" borderId="13" xfId="0" applyFont="1" applyFill="1" applyBorder="1" applyAlignment="1" applyProtection="1">
      <alignment horizontal="center" vertical="center" wrapText="1"/>
    </xf>
    <xf numFmtId="0" fontId="37" fillId="11" borderId="15" xfId="0" applyFont="1" applyFill="1" applyBorder="1" applyAlignment="1" applyProtection="1">
      <alignment horizontal="center" vertical="center" wrapText="1"/>
    </xf>
    <xf numFmtId="0" fontId="37" fillId="11" borderId="0" xfId="0" applyFont="1" applyFill="1" applyBorder="1" applyAlignment="1" applyProtection="1">
      <alignment horizontal="center" vertical="center" wrapText="1"/>
    </xf>
    <xf numFmtId="0" fontId="37" fillId="11" borderId="0" xfId="0" applyFont="1" applyFill="1" applyBorder="1" applyAlignment="1" applyProtection="1">
      <alignment horizontal="center" vertical="center"/>
    </xf>
    <xf numFmtId="0" fontId="38" fillId="15" borderId="5" xfId="0" applyFont="1" applyFill="1" applyBorder="1" applyAlignment="1" applyProtection="1">
      <alignment horizontal="left" vertical="center"/>
    </xf>
    <xf numFmtId="0" fontId="38" fillId="15" borderId="6" xfId="0" applyFont="1" applyFill="1" applyBorder="1" applyAlignment="1" applyProtection="1">
      <alignment horizontal="left" vertical="center"/>
    </xf>
    <xf numFmtId="0" fontId="38" fillId="15" borderId="7" xfId="0" applyFont="1" applyFill="1" applyBorder="1" applyAlignment="1" applyProtection="1">
      <alignment horizontal="left" vertical="center"/>
    </xf>
    <xf numFmtId="0" fontId="52" fillId="0" borderId="0" xfId="0" applyFont="1" applyAlignment="1" applyProtection="1">
      <alignment horizontal="left" wrapText="1"/>
    </xf>
    <xf numFmtId="0" fontId="45" fillId="0" borderId="2" xfId="0" applyFont="1" applyBorder="1" applyAlignment="1" applyProtection="1">
      <alignment vertical="center"/>
    </xf>
    <xf numFmtId="0" fontId="36" fillId="0" borderId="2" xfId="0" applyFont="1" applyBorder="1" applyAlignment="1" applyProtection="1">
      <alignment horizontal="center" vertical="center" wrapText="1"/>
    </xf>
    <xf numFmtId="0" fontId="46" fillId="11" borderId="10" xfId="0" applyFont="1" applyFill="1" applyBorder="1" applyAlignment="1" applyProtection="1">
      <alignment horizontal="center" vertical="center" wrapText="1"/>
    </xf>
    <xf numFmtId="0" fontId="46" fillId="11" borderId="15" xfId="0" applyFont="1" applyFill="1" applyBorder="1" applyAlignment="1" applyProtection="1">
      <alignment horizontal="center" vertical="center" wrapText="1"/>
    </xf>
    <xf numFmtId="0" fontId="46" fillId="11" borderId="9" xfId="0" applyFont="1" applyFill="1" applyBorder="1" applyAlignment="1" applyProtection="1">
      <alignment horizontal="center" vertical="center" wrapText="1"/>
    </xf>
    <xf numFmtId="43" fontId="46" fillId="11" borderId="5" xfId="16" applyFont="1" applyFill="1" applyBorder="1" applyAlignment="1" applyProtection="1">
      <alignment horizontal="center" vertical="center" wrapText="1"/>
    </xf>
    <xf numFmtId="43" fontId="46" fillId="11" borderId="6" xfId="16" applyFont="1" applyFill="1" applyBorder="1" applyAlignment="1" applyProtection="1">
      <alignment horizontal="center" vertical="center" wrapText="1"/>
    </xf>
    <xf numFmtId="43" fontId="46" fillId="11" borderId="7" xfId="16" applyFont="1" applyFill="1" applyBorder="1" applyAlignment="1" applyProtection="1">
      <alignment horizontal="center" vertical="center" wrapText="1"/>
    </xf>
    <xf numFmtId="0" fontId="37" fillId="11" borderId="1" xfId="0" applyFont="1" applyFill="1" applyBorder="1" applyAlignment="1" applyProtection="1">
      <alignment horizontal="center" vertical="center"/>
    </xf>
    <xf numFmtId="0" fontId="13" fillId="3" borderId="0" xfId="0" applyFont="1" applyFill="1" applyAlignment="1" applyProtection="1">
      <alignment horizontal="left" vertical="center" wrapText="1"/>
    </xf>
    <xf numFmtId="0" fontId="13" fillId="3" borderId="1" xfId="0" applyFont="1" applyFill="1" applyBorder="1" applyAlignment="1" applyProtection="1">
      <alignment horizontal="left" vertical="center" wrapText="1"/>
    </xf>
    <xf numFmtId="49" fontId="37" fillId="2" borderId="2" xfId="24" applyNumberFormat="1" applyFont="1" applyFill="1" applyBorder="1" applyAlignment="1" applyProtection="1">
      <alignment horizontal="center" vertical="center" wrapText="1"/>
    </xf>
    <xf numFmtId="49" fontId="37" fillId="2" borderId="10" xfId="24" applyNumberFormat="1" applyFont="1" applyFill="1" applyBorder="1" applyAlignment="1" applyProtection="1">
      <alignment horizontal="center" vertical="center" wrapText="1"/>
    </xf>
    <xf numFmtId="49" fontId="37" fillId="2" borderId="8" xfId="24" applyNumberFormat="1" applyFont="1" applyFill="1" applyBorder="1" applyAlignment="1" applyProtection="1">
      <alignment horizontal="center" vertical="center" wrapText="1"/>
    </xf>
    <xf numFmtId="49" fontId="37" fillId="2" borderId="6" xfId="24" applyNumberFormat="1" applyFont="1" applyFill="1" applyBorder="1" applyAlignment="1" applyProtection="1">
      <alignment horizontal="center" vertical="center" wrapText="1"/>
    </xf>
    <xf numFmtId="49" fontId="37" fillId="2" borderId="7" xfId="24" applyNumberFormat="1" applyFont="1" applyFill="1" applyBorder="1" applyAlignment="1" applyProtection="1">
      <alignment horizontal="center" vertical="center" wrapText="1"/>
    </xf>
    <xf numFmtId="0" fontId="50" fillId="2" borderId="2" xfId="32" applyFont="1" applyFill="1" applyBorder="1" applyAlignment="1" applyProtection="1">
      <alignment horizontal="center" vertical="center"/>
    </xf>
    <xf numFmtId="0" fontId="13" fillId="3" borderId="0" xfId="0" applyFont="1" applyFill="1" applyAlignment="1" applyProtection="1">
      <alignment horizontal="left" wrapText="1"/>
    </xf>
    <xf numFmtId="0" fontId="13" fillId="3" borderId="3" xfId="0" applyFont="1" applyFill="1" applyBorder="1" applyAlignment="1" applyProtection="1">
      <alignment horizontal="left" wrapText="1"/>
    </xf>
    <xf numFmtId="0" fontId="36" fillId="2" borderId="0" xfId="19" applyFont="1" applyFill="1" applyAlignment="1" applyProtection="1">
      <alignment horizontal="left" wrapText="1"/>
    </xf>
    <xf numFmtId="0" fontId="13" fillId="3" borderId="5" xfId="24" applyFont="1" applyFill="1" applyBorder="1" applyAlignment="1" applyProtection="1">
      <alignment horizontal="left" vertical="center" wrapText="1"/>
    </xf>
    <xf numFmtId="0" fontId="13" fillId="3" borderId="6" xfId="24" applyFont="1" applyFill="1" applyBorder="1" applyAlignment="1" applyProtection="1">
      <alignment horizontal="left" vertical="center" wrapText="1"/>
    </xf>
    <xf numFmtId="0" fontId="13" fillId="3" borderId="7" xfId="24" applyFont="1" applyFill="1" applyBorder="1" applyAlignment="1" applyProtection="1">
      <alignment horizontal="left" vertical="center" wrapText="1"/>
    </xf>
    <xf numFmtId="0" fontId="12" fillId="15" borderId="5" xfId="24" applyFont="1" applyFill="1" applyBorder="1" applyAlignment="1" applyProtection="1">
      <alignment horizontal="left" vertical="center" wrapText="1"/>
    </xf>
    <xf numFmtId="0" fontId="12" fillId="15" borderId="6" xfId="24" applyFont="1" applyFill="1" applyBorder="1" applyAlignment="1" applyProtection="1">
      <alignment horizontal="left" vertical="center" wrapText="1"/>
    </xf>
    <xf numFmtId="0" fontId="12" fillId="15" borderId="7" xfId="24" applyFont="1" applyFill="1" applyBorder="1" applyAlignment="1" applyProtection="1">
      <alignment horizontal="left" vertical="center" wrapText="1"/>
    </xf>
    <xf numFmtId="0" fontId="13" fillId="3" borderId="10" xfId="24" applyFont="1" applyFill="1" applyBorder="1" applyAlignment="1" applyProtection="1">
      <alignment horizontal="center" vertical="center" wrapText="1"/>
    </xf>
    <xf numFmtId="0" fontId="13" fillId="3" borderId="15" xfId="24" applyFont="1" applyFill="1" applyBorder="1" applyAlignment="1" applyProtection="1">
      <alignment horizontal="center" vertical="center" wrapText="1"/>
    </xf>
    <xf numFmtId="0" fontId="13" fillId="3" borderId="9" xfId="24" applyFont="1" applyFill="1" applyBorder="1" applyAlignment="1" applyProtection="1">
      <alignment horizontal="center" vertical="center" wrapText="1"/>
    </xf>
    <xf numFmtId="0" fontId="13" fillId="3" borderId="0" xfId="24" applyFont="1" applyFill="1" applyAlignment="1" applyProtection="1">
      <alignment horizontal="left" wrapText="1"/>
    </xf>
    <xf numFmtId="0" fontId="13" fillId="3" borderId="1" xfId="24" applyFont="1" applyFill="1" applyBorder="1" applyAlignment="1" applyProtection="1">
      <alignment horizontal="left" wrapText="1"/>
    </xf>
    <xf numFmtId="0" fontId="13" fillId="3" borderId="8" xfId="24" applyFont="1" applyFill="1" applyBorder="1" applyAlignment="1" applyProtection="1">
      <alignment horizontal="center" vertical="center" wrapText="1"/>
    </xf>
    <xf numFmtId="0" fontId="13" fillId="3" borderId="14" xfId="24" applyFont="1" applyFill="1" applyBorder="1" applyAlignment="1" applyProtection="1">
      <alignment horizontal="center" vertical="center" wrapText="1"/>
    </xf>
    <xf numFmtId="0" fontId="13" fillId="3" borderId="13" xfId="24" applyFont="1" applyFill="1" applyBorder="1" applyAlignment="1" applyProtection="1">
      <alignment horizontal="center" vertical="center" wrapText="1"/>
    </xf>
    <xf numFmtId="0" fontId="13" fillId="3" borderId="8" xfId="24" applyFont="1" applyFill="1" applyBorder="1" applyAlignment="1" applyProtection="1">
      <alignment horizontal="center" wrapText="1"/>
    </xf>
    <xf numFmtId="0" fontId="13" fillId="3" borderId="13" xfId="24" applyFont="1" applyFill="1" applyBorder="1" applyAlignment="1" applyProtection="1">
      <alignment horizontal="center" wrapText="1"/>
    </xf>
    <xf numFmtId="0" fontId="13" fillId="3" borderId="3" xfId="24" applyFont="1" applyFill="1" applyBorder="1" applyAlignment="1" applyProtection="1">
      <alignment horizontal="left" wrapText="1"/>
    </xf>
    <xf numFmtId="0" fontId="13" fillId="3" borderId="4" xfId="24" applyFont="1" applyFill="1" applyBorder="1" applyAlignment="1" applyProtection="1">
      <alignment horizontal="left" wrapText="1"/>
    </xf>
    <xf numFmtId="0" fontId="38" fillId="0" borderId="2" xfId="12" applyFont="1" applyBorder="1" applyAlignment="1" applyProtection="1">
      <alignment horizontal="center" vertical="center" wrapText="1"/>
    </xf>
    <xf numFmtId="0" fontId="38" fillId="0" borderId="7" xfId="12" applyFont="1" applyBorder="1" applyAlignment="1" applyProtection="1">
      <alignment horizontal="center" vertical="center" wrapText="1"/>
    </xf>
    <xf numFmtId="0" fontId="38" fillId="0" borderId="5" xfId="12" applyFont="1" applyBorder="1" applyAlignment="1" applyProtection="1">
      <alignment horizontal="center" vertical="center" wrapText="1"/>
    </xf>
    <xf numFmtId="0" fontId="39" fillId="0" borderId="5" xfId="12" applyFont="1" applyBorder="1" applyAlignment="1" applyProtection="1">
      <alignment horizontal="center" vertical="center" wrapText="1"/>
    </xf>
    <xf numFmtId="0" fontId="39" fillId="0" borderId="7" xfId="12" applyFont="1" applyBorder="1" applyAlignment="1" applyProtection="1">
      <alignment horizontal="center" vertical="center" wrapText="1"/>
    </xf>
    <xf numFmtId="0" fontId="38" fillId="0" borderId="6" xfId="12" applyFont="1" applyBorder="1" applyAlignment="1" applyProtection="1">
      <alignment horizontal="center" vertical="center" wrapText="1"/>
    </xf>
    <xf numFmtId="9" fontId="39" fillId="0" borderId="2" xfId="12" applyNumberFormat="1" applyFont="1" applyBorder="1" applyAlignment="1" applyProtection="1">
      <alignment horizontal="center" vertical="center" wrapText="1"/>
    </xf>
    <xf numFmtId="0" fontId="36" fillId="2" borderId="0" xfId="19" applyFont="1" applyFill="1" applyBorder="1" applyAlignment="1" applyProtection="1">
      <alignment vertical="center" wrapText="1"/>
    </xf>
    <xf numFmtId="0" fontId="43" fillId="2" borderId="2" xfId="19" applyFont="1" applyFill="1" applyBorder="1" applyAlignment="1" applyProtection="1">
      <alignment horizontal="center" vertical="center" wrapText="1"/>
    </xf>
    <xf numFmtId="0" fontId="43" fillId="2" borderId="10" xfId="19" applyFont="1" applyFill="1" applyBorder="1" applyAlignment="1" applyProtection="1">
      <alignment horizontal="center" vertical="center" wrapText="1"/>
    </xf>
    <xf numFmtId="0" fontId="43" fillId="2" borderId="9" xfId="19" applyFont="1" applyFill="1" applyBorder="1" applyAlignment="1" applyProtection="1">
      <alignment horizontal="center" vertical="center" wrapText="1"/>
    </xf>
    <xf numFmtId="0" fontId="43" fillId="11" borderId="8" xfId="19" applyFont="1" applyFill="1" applyBorder="1" applyAlignment="1" applyProtection="1">
      <alignment horizontal="center" vertical="center" wrapText="1"/>
    </xf>
    <xf numFmtId="0" fontId="43" fillId="11" borderId="13" xfId="19" applyFont="1" applyFill="1" applyBorder="1" applyAlignment="1" applyProtection="1">
      <alignment horizontal="center" vertical="center" wrapText="1"/>
    </xf>
    <xf numFmtId="0" fontId="43" fillId="11" borderId="12" xfId="19" applyFont="1" applyFill="1" applyBorder="1" applyAlignment="1" applyProtection="1">
      <alignment horizontal="center" vertical="center" wrapText="1"/>
    </xf>
    <xf numFmtId="0" fontId="43" fillId="11" borderId="1" xfId="19" applyFont="1" applyFill="1" applyBorder="1" applyAlignment="1" applyProtection="1">
      <alignment horizontal="center" vertical="center" wrapText="1"/>
    </xf>
    <xf numFmtId="0" fontId="43" fillId="11" borderId="11" xfId="19" applyFont="1" applyFill="1" applyBorder="1" applyAlignment="1" applyProtection="1">
      <alignment horizontal="center" vertical="center" wrapText="1"/>
    </xf>
    <xf numFmtId="0" fontId="43" fillId="11" borderId="4" xfId="19" applyFont="1" applyFill="1" applyBorder="1" applyAlignment="1" applyProtection="1">
      <alignment horizontal="center" vertical="center" wrapText="1"/>
    </xf>
    <xf numFmtId="0" fontId="43" fillId="11" borderId="14" xfId="19" applyFont="1" applyFill="1" applyBorder="1" applyAlignment="1" applyProtection="1">
      <alignment horizontal="center" vertical="center" wrapText="1"/>
    </xf>
    <xf numFmtId="0" fontId="43" fillId="11" borderId="0" xfId="19" applyFont="1" applyFill="1" applyBorder="1" applyAlignment="1" applyProtection="1">
      <alignment horizontal="center" vertical="center" wrapText="1"/>
    </xf>
    <xf numFmtId="0" fontId="43" fillId="11" borderId="3" xfId="19" applyFont="1" applyFill="1" applyBorder="1" applyAlignment="1" applyProtection="1">
      <alignment horizontal="center" vertical="center" wrapText="1"/>
    </xf>
    <xf numFmtId="0" fontId="64" fillId="11" borderId="10" xfId="19" applyFont="1" applyFill="1" applyBorder="1" applyAlignment="1" applyProtection="1">
      <alignment horizontal="center" vertical="center" wrapText="1"/>
    </xf>
    <xf numFmtId="0" fontId="64" fillId="11" borderId="15" xfId="19" applyFont="1" applyFill="1" applyBorder="1" applyAlignment="1" applyProtection="1">
      <alignment horizontal="center" vertical="center" wrapText="1"/>
    </xf>
    <xf numFmtId="0" fontId="64" fillId="11" borderId="9" xfId="19" applyFont="1" applyFill="1" applyBorder="1" applyAlignment="1" applyProtection="1">
      <alignment horizontal="center" vertical="center" wrapText="1"/>
    </xf>
    <xf numFmtId="0" fontId="36" fillId="2" borderId="10" xfId="19" applyFont="1" applyFill="1" applyBorder="1" applyAlignment="1" applyProtection="1">
      <alignment horizontal="center" vertical="center"/>
    </xf>
    <xf numFmtId="0" fontId="36" fillId="2" borderId="2" xfId="19" applyFont="1" applyFill="1" applyBorder="1" applyAlignment="1" applyProtection="1">
      <alignment horizontal="center" vertical="center"/>
    </xf>
    <xf numFmtId="0" fontId="36" fillId="2" borderId="2" xfId="19" applyFont="1" applyFill="1" applyBorder="1" applyAlignment="1" applyProtection="1">
      <alignment horizontal="center" vertical="center" wrapText="1"/>
    </xf>
    <xf numFmtId="0" fontId="45" fillId="2" borderId="1" xfId="19" applyFont="1" applyFill="1" applyBorder="1" applyAlignment="1" applyProtection="1">
      <alignment vertical="center"/>
    </xf>
    <xf numFmtId="0" fontId="36" fillId="2" borderId="8" xfId="19" applyFont="1" applyFill="1" applyBorder="1" applyAlignment="1" applyProtection="1">
      <alignment horizontal="center" vertical="center"/>
    </xf>
    <xf numFmtId="0" fontId="36" fillId="2" borderId="13" xfId="19" applyFont="1" applyFill="1" applyBorder="1" applyAlignment="1" applyProtection="1">
      <alignment horizontal="center" vertical="center"/>
    </xf>
    <xf numFmtId="0" fontId="64" fillId="11" borderId="8" xfId="19" applyFont="1" applyFill="1" applyBorder="1" applyAlignment="1" applyProtection="1">
      <alignment horizontal="center" vertical="center" wrapText="1"/>
    </xf>
    <xf numFmtId="0" fontId="64" fillId="11" borderId="13" xfId="19" applyFont="1" applyFill="1" applyBorder="1" applyAlignment="1" applyProtection="1">
      <alignment horizontal="center" vertical="center" wrapText="1"/>
    </xf>
    <xf numFmtId="0" fontId="64" fillId="11" borderId="12" xfId="19" applyFont="1" applyFill="1" applyBorder="1" applyAlignment="1" applyProtection="1">
      <alignment horizontal="center" vertical="center" wrapText="1"/>
    </xf>
    <xf numFmtId="0" fontId="64" fillId="11" borderId="1" xfId="19" applyFont="1" applyFill="1" applyBorder="1" applyAlignment="1" applyProtection="1">
      <alignment horizontal="center" vertical="center" wrapText="1"/>
    </xf>
    <xf numFmtId="0" fontId="64" fillId="11" borderId="11" xfId="19" applyFont="1" applyFill="1" applyBorder="1" applyAlignment="1" applyProtection="1">
      <alignment horizontal="center" vertical="center" wrapText="1"/>
    </xf>
    <xf numFmtId="0" fontId="64" fillId="11" borderId="4" xfId="19" applyFont="1" applyFill="1" applyBorder="1" applyAlignment="1" applyProtection="1">
      <alignment horizontal="center" vertical="center" wrapText="1"/>
    </xf>
    <xf numFmtId="0" fontId="14" fillId="2" borderId="10" xfId="19" applyFont="1" applyFill="1" applyBorder="1" applyAlignment="1" applyProtection="1">
      <alignment horizontal="center" vertical="center"/>
    </xf>
    <xf numFmtId="0" fontId="14" fillId="2" borderId="2" xfId="19" applyFont="1" applyFill="1" applyBorder="1" applyAlignment="1" applyProtection="1">
      <alignment horizontal="center" vertical="center"/>
    </xf>
    <xf numFmtId="0" fontId="14" fillId="2" borderId="2" xfId="19" applyFont="1" applyFill="1" applyBorder="1" applyAlignment="1" applyProtection="1">
      <alignment horizontal="center" vertical="center" wrapText="1"/>
    </xf>
    <xf numFmtId="0" fontId="14" fillId="2" borderId="9" xfId="19" applyFont="1" applyFill="1" applyBorder="1" applyAlignment="1" applyProtection="1">
      <alignment horizontal="center" vertical="center"/>
    </xf>
    <xf numFmtId="0" fontId="45" fillId="2" borderId="4" xfId="19" applyFont="1" applyFill="1" applyBorder="1" applyAlignment="1" applyProtection="1">
      <alignment vertical="center"/>
    </xf>
    <xf numFmtId="0" fontId="45" fillId="2" borderId="7" xfId="19" applyFont="1" applyFill="1" applyBorder="1" applyAlignment="1" applyProtection="1">
      <alignment vertical="center"/>
    </xf>
    <xf numFmtId="3" fontId="36" fillId="11" borderId="10" xfId="12" applyNumberFormat="1" applyFont="1" applyFill="1" applyBorder="1" applyAlignment="1" applyProtection="1">
      <alignment horizontal="center" vertical="center" wrapText="1"/>
    </xf>
    <xf numFmtId="3" fontId="36" fillId="11" borderId="15" xfId="12" applyNumberFormat="1" applyFont="1" applyFill="1" applyBorder="1" applyAlignment="1" applyProtection="1">
      <alignment horizontal="center" vertical="center" wrapText="1"/>
    </xf>
    <xf numFmtId="3" fontId="36" fillId="11" borderId="9" xfId="12" applyNumberFormat="1" applyFont="1" applyFill="1" applyBorder="1" applyAlignment="1" applyProtection="1">
      <alignment horizontal="center" vertical="center" wrapText="1"/>
    </xf>
    <xf numFmtId="3" fontId="36" fillId="11" borderId="8" xfId="12" applyNumberFormat="1" applyFont="1" applyFill="1" applyBorder="1" applyAlignment="1" applyProtection="1">
      <alignment horizontal="center" vertical="center" wrapText="1"/>
    </xf>
    <xf numFmtId="3" fontId="36" fillId="11" borderId="14" xfId="12" applyNumberFormat="1" applyFont="1" applyFill="1" applyBorder="1" applyAlignment="1" applyProtection="1">
      <alignment horizontal="center" vertical="center" wrapText="1"/>
    </xf>
    <xf numFmtId="3" fontId="36" fillId="11" borderId="12" xfId="12" applyNumberFormat="1" applyFont="1" applyFill="1" applyBorder="1" applyAlignment="1" applyProtection="1">
      <alignment horizontal="center" vertical="center" wrapText="1"/>
    </xf>
    <xf numFmtId="3" fontId="36" fillId="11" borderId="0" xfId="12" applyNumberFormat="1" applyFont="1" applyFill="1" applyBorder="1" applyAlignment="1" applyProtection="1">
      <alignment horizontal="center" vertical="center" wrapText="1"/>
    </xf>
    <xf numFmtId="3" fontId="36" fillId="11" borderId="11" xfId="12" applyNumberFormat="1" applyFont="1" applyFill="1" applyBorder="1" applyAlignment="1" applyProtection="1">
      <alignment horizontal="center" vertical="center" wrapText="1"/>
    </xf>
    <xf numFmtId="3" fontId="36" fillId="11" borderId="3" xfId="12" applyNumberFormat="1" applyFont="1" applyFill="1" applyBorder="1" applyAlignment="1" applyProtection="1">
      <alignment horizontal="center" vertical="center" wrapText="1"/>
    </xf>
    <xf numFmtId="0" fontId="36" fillId="11" borderId="0" xfId="12" applyFont="1" applyFill="1" applyBorder="1" applyAlignment="1" applyProtection="1">
      <alignment horizontal="center" vertical="center" wrapText="1"/>
    </xf>
    <xf numFmtId="0" fontId="36" fillId="11" borderId="3" xfId="12" applyFont="1" applyFill="1" applyBorder="1" applyAlignment="1" applyProtection="1">
      <alignment horizontal="center" vertical="center" wrapText="1"/>
    </xf>
    <xf numFmtId="0" fontId="36" fillId="11" borderId="10" xfId="12" applyFont="1" applyFill="1" applyBorder="1" applyAlignment="1" applyProtection="1">
      <alignment horizontal="center" vertical="center" wrapText="1"/>
    </xf>
    <xf numFmtId="0" fontId="36" fillId="11" borderId="15" xfId="12" applyFont="1" applyFill="1" applyBorder="1" applyAlignment="1" applyProtection="1">
      <alignment horizontal="center" vertical="center" wrapText="1"/>
    </xf>
    <xf numFmtId="0" fontId="37" fillId="0" borderId="2" xfId="12" applyFont="1" applyBorder="1" applyAlignment="1" applyProtection="1">
      <alignment horizontal="center" vertical="center" wrapText="1"/>
    </xf>
    <xf numFmtId="0" fontId="36" fillId="0" borderId="2" xfId="12" applyFont="1" applyBorder="1" applyAlignment="1" applyProtection="1">
      <alignment horizontal="center" vertical="center" wrapText="1"/>
    </xf>
    <xf numFmtId="0" fontId="36" fillId="0" borderId="2" xfId="12" applyFont="1" applyBorder="1" applyAlignment="1" applyProtection="1">
      <alignment horizontal="center" vertical="center"/>
    </xf>
    <xf numFmtId="0" fontId="36" fillId="0" borderId="5" xfId="12" applyFont="1" applyBorder="1" applyAlignment="1" applyProtection="1">
      <alignment horizontal="center" vertical="center" wrapText="1"/>
    </xf>
    <xf numFmtId="0" fontId="36" fillId="0" borderId="6" xfId="12" applyFont="1" applyBorder="1" applyAlignment="1" applyProtection="1">
      <alignment horizontal="center" vertical="center" wrapText="1"/>
    </xf>
    <xf numFmtId="0" fontId="36" fillId="0" borderId="7" xfId="12" applyFont="1" applyBorder="1" applyAlignment="1" applyProtection="1">
      <alignment horizontal="center" vertical="center" wrapText="1"/>
    </xf>
    <xf numFmtId="0" fontId="37" fillId="0" borderId="2" xfId="12" applyFont="1" applyBorder="1" applyAlignment="1" applyProtection="1">
      <alignment vertical="center" wrapText="1"/>
    </xf>
    <xf numFmtId="0" fontId="37" fillId="0" borderId="15" xfId="14" applyFont="1" applyBorder="1" applyAlignment="1" applyProtection="1">
      <alignment horizontal="center" vertical="center"/>
    </xf>
    <xf numFmtId="0" fontId="37" fillId="0" borderId="9" xfId="14" applyFont="1" applyBorder="1" applyAlignment="1" applyProtection="1">
      <alignment horizontal="center" vertical="center"/>
    </xf>
    <xf numFmtId="0" fontId="37" fillId="0" borderId="10" xfId="14" applyFont="1" applyBorder="1" applyAlignment="1" applyProtection="1">
      <alignment horizontal="center" vertical="center" wrapText="1"/>
    </xf>
    <xf numFmtId="0" fontId="37" fillId="0" borderId="9" xfId="14" applyFont="1" applyBorder="1" applyAlignment="1" applyProtection="1">
      <alignment horizontal="center" vertical="center" wrapText="1"/>
    </xf>
    <xf numFmtId="0" fontId="37" fillId="0" borderId="10" xfId="14" applyFont="1" applyBorder="1" applyAlignment="1" applyProtection="1">
      <alignment horizontal="center" vertical="center"/>
    </xf>
    <xf numFmtId="0" fontId="37" fillId="0" borderId="2" xfId="14" applyFont="1" applyBorder="1" applyAlignment="1" applyProtection="1">
      <alignment horizontal="center"/>
    </xf>
    <xf numFmtId="0" fontId="37" fillId="0" borderId="5" xfId="14" applyFont="1" applyBorder="1" applyAlignment="1" applyProtection="1">
      <alignment horizontal="center"/>
    </xf>
    <xf numFmtId="0" fontId="37" fillId="0" borderId="6" xfId="14" applyFont="1" applyBorder="1" applyAlignment="1" applyProtection="1">
      <alignment horizontal="center"/>
    </xf>
    <xf numFmtId="0" fontId="37" fillId="0" borderId="7" xfId="14" applyFont="1" applyBorder="1" applyAlignment="1" applyProtection="1">
      <alignment horizontal="center"/>
    </xf>
    <xf numFmtId="0" fontId="37" fillId="0" borderId="10" xfId="14" applyFont="1" applyBorder="1" applyAlignment="1" applyProtection="1">
      <alignment horizontal="center"/>
    </xf>
    <xf numFmtId="0" fontId="37" fillId="0" borderId="8" xfId="14" applyFont="1" applyBorder="1" applyAlignment="1" applyProtection="1">
      <alignment horizontal="center"/>
    </xf>
    <xf numFmtId="0" fontId="46" fillId="0" borderId="2" xfId="14" applyFont="1" applyBorder="1" applyAlignment="1" applyProtection="1">
      <alignment horizontal="left"/>
    </xf>
    <xf numFmtId="0" fontId="37" fillId="0" borderId="2" xfId="14" applyFont="1" applyBorder="1" applyAlignment="1" applyProtection="1">
      <alignment horizontal="center" wrapText="1"/>
    </xf>
    <xf numFmtId="0" fontId="39" fillId="15" borderId="2" xfId="14" applyFont="1" applyFill="1" applyBorder="1" applyAlignment="1" applyProtection="1">
      <alignment horizontal="left"/>
    </xf>
    <xf numFmtId="0" fontId="37" fillId="0" borderId="2" xfId="14" applyFont="1" applyBorder="1" applyAlignment="1" applyProtection="1">
      <alignment horizontal="left"/>
    </xf>
    <xf numFmtId="0" fontId="46" fillId="0" borderId="2" xfId="14" applyFont="1" applyBorder="1" applyAlignment="1" applyProtection="1">
      <alignment horizontal="left" indent="1"/>
    </xf>
    <xf numFmtId="0" fontId="48" fillId="0" borderId="0" xfId="14" applyFont="1" applyAlignment="1" applyProtection="1">
      <alignment horizontal="left" vertical="top" wrapText="1"/>
    </xf>
    <xf numFmtId="0" fontId="37" fillId="0" borderId="2" xfId="17" applyFont="1" applyBorder="1" applyAlignment="1" applyProtection="1">
      <alignment horizontal="center" vertical="center" wrapText="1"/>
    </xf>
    <xf numFmtId="0" fontId="36" fillId="16" borderId="2" xfId="0" applyFont="1" applyFill="1" applyBorder="1" applyAlignment="1" applyProtection="1">
      <alignment horizontal="center" vertical="center" wrapText="1"/>
    </xf>
    <xf numFmtId="0" fontId="37" fillId="11" borderId="8" xfId="17" applyFont="1" applyFill="1" applyBorder="1" applyAlignment="1" applyProtection="1">
      <alignment horizontal="center" vertical="center" wrapText="1"/>
    </xf>
    <xf numFmtId="0" fontId="37" fillId="11" borderId="13" xfId="17" applyFont="1" applyFill="1" applyBorder="1" applyAlignment="1" applyProtection="1">
      <alignment horizontal="center" vertical="center" wrapText="1"/>
    </xf>
    <xf numFmtId="0" fontId="37" fillId="11" borderId="11" xfId="17" applyFont="1" applyFill="1" applyBorder="1" applyAlignment="1" applyProtection="1">
      <alignment horizontal="center" vertical="center" wrapText="1"/>
    </xf>
    <xf numFmtId="0" fontId="37" fillId="11" borderId="4" xfId="17" applyFont="1" applyFill="1" applyBorder="1" applyAlignment="1" applyProtection="1">
      <alignment horizontal="center" vertical="center" wrapText="1"/>
    </xf>
    <xf numFmtId="0" fontId="50" fillId="2" borderId="8" xfId="19" applyFont="1" applyFill="1" applyBorder="1" applyAlignment="1" applyProtection="1">
      <alignment horizontal="center" vertical="center" wrapText="1"/>
    </xf>
    <xf numFmtId="0" fontId="50" fillId="2" borderId="13" xfId="19" applyFont="1" applyFill="1" applyBorder="1" applyAlignment="1" applyProtection="1">
      <alignment horizontal="center" vertical="center" wrapText="1"/>
    </xf>
    <xf numFmtId="0" fontId="50" fillId="2" borderId="12" xfId="19" applyFont="1" applyFill="1" applyBorder="1" applyAlignment="1" applyProtection="1">
      <alignment horizontal="center" vertical="center" wrapText="1"/>
    </xf>
    <xf numFmtId="0" fontId="50" fillId="2" borderId="1" xfId="19" applyFont="1" applyFill="1" applyBorder="1" applyAlignment="1" applyProtection="1">
      <alignment horizontal="center" vertical="center" wrapText="1"/>
    </xf>
    <xf numFmtId="0" fontId="67" fillId="11" borderId="5" xfId="19" applyFont="1" applyFill="1" applyBorder="1" applyAlignment="1" applyProtection="1">
      <alignment horizontal="center" vertical="center" wrapText="1"/>
    </xf>
    <xf numFmtId="0" fontId="67" fillId="11" borderId="7" xfId="19" applyFont="1" applyFill="1" applyBorder="1" applyAlignment="1" applyProtection="1">
      <alignment horizontal="center" vertical="center" wrapText="1"/>
    </xf>
    <xf numFmtId="0" fontId="43" fillId="11" borderId="5" xfId="19" applyFont="1" applyFill="1" applyBorder="1" applyAlignment="1" applyProtection="1">
      <alignment horizontal="center" vertical="center" wrapText="1"/>
    </xf>
    <xf numFmtId="0" fontId="43" fillId="11" borderId="7" xfId="19" applyFont="1" applyFill="1" applyBorder="1" applyAlignment="1" applyProtection="1">
      <alignment horizontal="center" vertical="center" wrapText="1"/>
    </xf>
    <xf numFmtId="0" fontId="21" fillId="11" borderId="5" xfId="19" applyFont="1" applyFill="1" applyBorder="1" applyAlignment="1" applyProtection="1">
      <alignment horizontal="center" vertical="center" wrapText="1"/>
    </xf>
    <xf numFmtId="0" fontId="21" fillId="11" borderId="7" xfId="19" applyFont="1" applyFill="1" applyBorder="1" applyAlignment="1" applyProtection="1">
      <alignment horizontal="center" vertical="center" wrapText="1"/>
    </xf>
    <xf numFmtId="0" fontId="21" fillId="0" borderId="2" xfId="19" applyFont="1" applyBorder="1" applyAlignment="1" applyProtection="1">
      <alignment horizontal="left" vertical="center" wrapText="1" indent="1"/>
    </xf>
    <xf numFmtId="0" fontId="22" fillId="0" borderId="2" xfId="19" applyFont="1" applyBorder="1" applyAlignment="1" applyProtection="1">
      <alignment vertical="center" wrapText="1"/>
    </xf>
    <xf numFmtId="0" fontId="22" fillId="15" borderId="2" xfId="19" applyFont="1" applyFill="1" applyBorder="1" applyAlignment="1" applyProtection="1">
      <alignment vertical="center" wrapText="1"/>
    </xf>
    <xf numFmtId="0" fontId="22" fillId="2" borderId="2" xfId="19" applyFont="1" applyFill="1" applyBorder="1" applyAlignment="1" applyProtection="1">
      <alignment horizontal="center" vertical="center" wrapText="1"/>
    </xf>
    <xf numFmtId="0" fontId="22" fillId="2" borderId="10" xfId="19" applyFont="1" applyFill="1" applyBorder="1" applyAlignment="1" applyProtection="1">
      <alignment horizontal="center" vertical="center" wrapText="1"/>
    </xf>
    <xf numFmtId="0" fontId="22" fillId="2" borderId="5" xfId="19" applyFont="1" applyFill="1" applyBorder="1" applyAlignment="1" applyProtection="1">
      <alignment horizontal="center" vertical="center" wrapText="1"/>
    </xf>
    <xf numFmtId="0" fontId="22" fillId="2" borderId="7" xfId="19" applyFont="1" applyFill="1" applyBorder="1" applyAlignment="1" applyProtection="1">
      <alignment horizontal="center" vertical="center" wrapText="1"/>
    </xf>
    <xf numFmtId="0" fontId="22" fillId="2" borderId="8" xfId="19" applyFont="1" applyFill="1" applyBorder="1" applyAlignment="1" applyProtection="1">
      <alignment horizontal="center" vertical="center" wrapText="1"/>
    </xf>
    <xf numFmtId="0" fontId="59" fillId="2" borderId="8" xfId="18" applyFont="1" applyFill="1" applyBorder="1" applyAlignment="1" applyProtection="1">
      <alignment horizontal="center" vertical="center" wrapText="1"/>
    </xf>
    <xf numFmtId="0" fontId="59" fillId="2" borderId="13" xfId="18" applyFont="1" applyFill="1" applyBorder="1" applyAlignment="1" applyProtection="1">
      <alignment horizontal="center" vertical="center" wrapText="1"/>
    </xf>
    <xf numFmtId="0" fontId="59" fillId="2" borderId="12" xfId="18" applyFont="1" applyFill="1" applyBorder="1" applyAlignment="1" applyProtection="1">
      <alignment horizontal="center" vertical="center" wrapText="1"/>
    </xf>
    <xf numFmtId="0" fontId="59" fillId="2" borderId="1" xfId="18" applyFont="1" applyFill="1" applyBorder="1" applyAlignment="1" applyProtection="1">
      <alignment horizontal="center" vertical="center" wrapText="1"/>
    </xf>
    <xf numFmtId="0" fontId="59" fillId="2" borderId="11" xfId="18" applyFont="1" applyFill="1" applyBorder="1" applyAlignment="1" applyProtection="1">
      <alignment horizontal="center" vertical="center" wrapText="1"/>
    </xf>
    <xf numFmtId="0" fontId="59" fillId="2" borderId="4" xfId="18" applyFont="1" applyFill="1" applyBorder="1" applyAlignment="1" applyProtection="1">
      <alignment horizontal="center" vertical="center" wrapText="1"/>
    </xf>
    <xf numFmtId="0" fontId="59" fillId="10" borderId="2" xfId="18" applyFont="1" applyFill="1" applyBorder="1" applyAlignment="1" applyProtection="1">
      <alignment horizontal="center" vertical="center" wrapText="1"/>
    </xf>
    <xf numFmtId="0" fontId="59" fillId="13" borderId="8" xfId="18" applyFont="1" applyFill="1" applyBorder="1" applyAlignment="1" applyProtection="1">
      <alignment horizontal="center" vertical="center" wrapText="1"/>
    </xf>
    <xf numFmtId="0" fontId="59" fillId="13" borderId="13" xfId="18" applyFont="1" applyFill="1" applyBorder="1" applyAlignment="1" applyProtection="1">
      <alignment horizontal="center" vertical="center" wrapText="1"/>
    </xf>
    <xf numFmtId="0" fontId="59" fillId="13" borderId="12" xfId="18" applyFont="1" applyFill="1" applyBorder="1" applyAlignment="1" applyProtection="1">
      <alignment horizontal="center" vertical="center" wrapText="1"/>
    </xf>
    <xf numFmtId="0" fontId="59" fillId="13" borderId="1" xfId="18" applyFont="1" applyFill="1" applyBorder="1" applyAlignment="1" applyProtection="1">
      <alignment horizontal="center" vertical="center" wrapText="1"/>
    </xf>
    <xf numFmtId="0" fontId="59" fillId="13" borderId="11" xfId="18" applyFont="1" applyFill="1" applyBorder="1" applyAlignment="1" applyProtection="1">
      <alignment horizontal="center" vertical="center" wrapText="1"/>
    </xf>
    <xf numFmtId="0" fontId="59" fillId="13" borderId="4" xfId="18" applyFont="1" applyFill="1" applyBorder="1" applyAlignment="1" applyProtection="1">
      <alignment horizontal="center" vertical="center" wrapText="1"/>
    </xf>
    <xf numFmtId="0" fontId="39" fillId="15" borderId="5" xfId="0" applyFont="1" applyFill="1" applyBorder="1" applyAlignment="1" applyProtection="1">
      <alignment horizontal="left" vertical="center" wrapText="1"/>
    </xf>
    <xf numFmtId="0" fontId="39" fillId="15" borderId="6" xfId="0" applyFont="1" applyFill="1" applyBorder="1" applyAlignment="1" applyProtection="1">
      <alignment horizontal="left" vertical="center" wrapText="1"/>
    </xf>
    <xf numFmtId="3" fontId="37" fillId="11" borderId="10" xfId="30" applyFont="1" applyFill="1" applyBorder="1" applyAlignment="1" applyProtection="1">
      <alignment horizontal="center" vertical="center"/>
    </xf>
    <xf numFmtId="3" fontId="37" fillId="11" borderId="15" xfId="30" applyFont="1" applyFill="1" applyBorder="1" applyAlignment="1" applyProtection="1">
      <alignment horizontal="center" vertical="center"/>
    </xf>
    <xf numFmtId="3" fontId="37" fillId="11" borderId="9" xfId="30" applyFont="1" applyFill="1" applyBorder="1" applyAlignment="1" applyProtection="1">
      <alignment horizontal="center" vertical="center"/>
    </xf>
    <xf numFmtId="0" fontId="39" fillId="15" borderId="5" xfId="0" applyFont="1" applyFill="1" applyBorder="1" applyAlignment="1" applyProtection="1">
      <alignment horizontal="left" vertical="center" wrapText="1" indent="1"/>
    </xf>
    <xf numFmtId="0" fontId="39" fillId="15" borderId="6" xfId="0" applyFont="1" applyFill="1" applyBorder="1" applyAlignment="1" applyProtection="1">
      <alignment horizontal="left" vertical="center" wrapText="1" indent="1"/>
    </xf>
    <xf numFmtId="0" fontId="39" fillId="15" borderId="8" xfId="0" applyFont="1" applyFill="1" applyBorder="1" applyAlignment="1" applyProtection="1">
      <alignment horizontal="left" vertical="center" wrapText="1" indent="1"/>
    </xf>
    <xf numFmtId="0" fontId="39" fillId="15" borderId="14" xfId="0" applyFont="1" applyFill="1" applyBorder="1" applyAlignment="1" applyProtection="1">
      <alignment horizontal="left" vertical="center" wrapText="1" indent="1"/>
    </xf>
    <xf numFmtId="0" fontId="39" fillId="11" borderId="10" xfId="0" applyFont="1" applyFill="1" applyBorder="1" applyAlignment="1" applyProtection="1">
      <alignment horizontal="center" vertical="center" wrapText="1"/>
    </xf>
    <xf numFmtId="0" fontId="39" fillId="11" borderId="9" xfId="0" applyFont="1" applyFill="1" applyBorder="1" applyAlignment="1" applyProtection="1">
      <alignment horizontal="center" vertical="center" wrapText="1"/>
    </xf>
    <xf numFmtId="0" fontId="38" fillId="11" borderId="10" xfId="0" applyFont="1" applyFill="1" applyBorder="1" applyAlignment="1" applyProtection="1">
      <alignment horizontal="center" vertical="center" wrapText="1"/>
    </xf>
    <xf numFmtId="0" fontId="38" fillId="11" borderId="15" xfId="0" applyFont="1" applyFill="1" applyBorder="1" applyAlignment="1" applyProtection="1">
      <alignment horizontal="center" vertical="center" wrapText="1"/>
    </xf>
    <xf numFmtId="0" fontId="38" fillId="11" borderId="9" xfId="0" applyFont="1" applyFill="1" applyBorder="1" applyAlignment="1" applyProtection="1">
      <alignment horizontal="center" vertical="center" wrapText="1"/>
    </xf>
    <xf numFmtId="0" fontId="39" fillId="11" borderId="15" xfId="0" applyFont="1" applyFill="1" applyBorder="1" applyAlignment="1" applyProtection="1">
      <alignment horizontal="center" vertical="center" wrapText="1"/>
    </xf>
    <xf numFmtId="0" fontId="37" fillId="0" borderId="0" xfId="7" applyFont="1" applyAlignment="1" applyProtection="1">
      <alignment horizontal="center" vertical="center"/>
    </xf>
    <xf numFmtId="0" fontId="37" fillId="0" borderId="1" xfId="7" applyFont="1" applyBorder="1" applyAlignment="1" applyProtection="1">
      <alignment horizontal="center" vertical="center"/>
    </xf>
    <xf numFmtId="0" fontId="37" fillId="0" borderId="3" xfId="7" applyFont="1" applyBorder="1" applyAlignment="1" applyProtection="1">
      <alignment horizontal="center" vertical="center"/>
    </xf>
    <xf numFmtId="0" fontId="37" fillId="0" borderId="4" xfId="7" applyFont="1" applyBorder="1" applyAlignment="1" applyProtection="1">
      <alignment horizontal="center" vertical="center"/>
    </xf>
    <xf numFmtId="0" fontId="39" fillId="0" borderId="2" xfId="29" applyFont="1" applyFill="1" applyBorder="1" applyAlignment="1" applyProtection="1">
      <alignment horizontal="center" vertical="center" wrapText="1"/>
    </xf>
    <xf numFmtId="0" fontId="36" fillId="11" borderId="12" xfId="0" applyFont="1" applyFill="1" applyBorder="1" applyAlignment="1" applyProtection="1">
      <alignment horizontal="center" vertical="center"/>
    </xf>
    <xf numFmtId="0" fontId="36" fillId="11" borderId="0" xfId="0" applyFont="1" applyFill="1" applyBorder="1" applyAlignment="1" applyProtection="1">
      <alignment horizontal="center" vertical="center"/>
    </xf>
    <xf numFmtId="0" fontId="36" fillId="11" borderId="11" xfId="0" applyFont="1" applyFill="1" applyBorder="1" applyAlignment="1" applyProtection="1">
      <alignment horizontal="center" vertical="center"/>
    </xf>
    <xf numFmtId="0" fontId="36" fillId="11" borderId="3" xfId="0" applyFont="1" applyFill="1" applyBorder="1" applyAlignment="1" applyProtection="1">
      <alignment horizontal="center" vertical="center"/>
    </xf>
    <xf numFmtId="49" fontId="16" fillId="15" borderId="5" xfId="9" applyNumberFormat="1" applyFont="1" applyFill="1" applyBorder="1" applyAlignment="1" applyProtection="1">
      <alignment horizontal="center" vertical="top"/>
    </xf>
    <xf numFmtId="49" fontId="16" fillId="15" borderId="7" xfId="9" applyNumberFormat="1" applyFont="1" applyFill="1" applyBorder="1" applyAlignment="1" applyProtection="1">
      <alignment horizontal="center" vertical="top"/>
    </xf>
    <xf numFmtId="3" fontId="19" fillId="15" borderId="5" xfId="9" applyFont="1" applyFill="1" applyBorder="1" applyAlignment="1" applyProtection="1">
      <alignment horizontal="center" vertical="top"/>
    </xf>
    <xf numFmtId="3" fontId="19" fillId="15" borderId="7" xfId="9" applyFont="1" applyFill="1" applyBorder="1" applyAlignment="1" applyProtection="1">
      <alignment horizontal="center" vertical="top"/>
    </xf>
    <xf numFmtId="0" fontId="16" fillId="0" borderId="10"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6" fillId="0" borderId="10"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3" fontId="16" fillId="15" borderId="5" xfId="9" applyFont="1" applyFill="1" applyBorder="1" applyAlignment="1" applyProtection="1">
      <alignment horizontal="center" vertical="top"/>
    </xf>
    <xf numFmtId="3" fontId="16" fillId="15" borderId="7" xfId="9" applyFont="1" applyFill="1" applyBorder="1" applyAlignment="1" applyProtection="1">
      <alignment horizontal="center" vertical="top"/>
    </xf>
    <xf numFmtId="0" fontId="16" fillId="0" borderId="2"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3" fontId="19" fillId="15" borderId="5" xfId="9" applyFont="1" applyFill="1" applyBorder="1" applyAlignment="1" applyProtection="1">
      <alignment horizontal="left" vertical="top" indent="10"/>
    </xf>
    <xf numFmtId="3" fontId="19" fillId="15" borderId="6" xfId="9" applyFont="1" applyFill="1" applyBorder="1" applyAlignment="1" applyProtection="1">
      <alignment horizontal="left" vertical="top" indent="10"/>
    </xf>
    <xf numFmtId="3" fontId="19" fillId="15" borderId="7" xfId="9" applyFont="1" applyFill="1" applyBorder="1" applyAlignment="1" applyProtection="1">
      <alignment horizontal="left" vertical="top" indent="10"/>
    </xf>
    <xf numFmtId="0" fontId="37" fillId="2" borderId="10" xfId="0" applyFont="1" applyFill="1" applyBorder="1" applyAlignment="1" applyProtection="1">
      <alignment horizontal="center" vertical="center" wrapText="1"/>
    </xf>
    <xf numFmtId="0" fontId="37" fillId="2" borderId="9" xfId="0" applyFont="1" applyFill="1" applyBorder="1" applyAlignment="1" applyProtection="1">
      <alignment horizontal="center" vertical="center" wrapText="1"/>
    </xf>
    <xf numFmtId="0" fontId="39" fillId="2" borderId="8" xfId="0" applyFont="1" applyFill="1" applyBorder="1" applyAlignment="1" applyProtection="1">
      <alignment horizontal="center" vertical="center" wrapText="1"/>
    </xf>
    <xf numFmtId="0" fontId="39" fillId="2" borderId="14" xfId="0" applyFont="1" applyFill="1" applyBorder="1" applyAlignment="1" applyProtection="1">
      <alignment horizontal="center" vertical="center" wrapText="1"/>
    </xf>
    <xf numFmtId="0" fontId="39" fillId="2" borderId="13" xfId="0" applyFont="1" applyFill="1" applyBorder="1" applyAlignment="1" applyProtection="1">
      <alignment horizontal="center" vertical="center" wrapText="1"/>
    </xf>
    <xf numFmtId="0" fontId="37" fillId="2" borderId="8" xfId="0" applyFont="1" applyFill="1" applyBorder="1" applyAlignment="1" applyProtection="1">
      <alignment horizontal="center" vertical="center" wrapText="1"/>
    </xf>
    <xf numFmtId="0" fontId="37" fillId="2" borderId="14" xfId="0" applyFont="1" applyFill="1" applyBorder="1" applyAlignment="1" applyProtection="1">
      <alignment horizontal="center" vertical="center" wrapText="1"/>
    </xf>
    <xf numFmtId="0" fontId="37" fillId="2" borderId="13" xfId="0" applyFont="1" applyFill="1" applyBorder="1" applyAlignment="1" applyProtection="1">
      <alignment horizontal="center" vertical="center" wrapText="1"/>
    </xf>
    <xf numFmtId="0" fontId="37" fillId="2" borderId="5" xfId="0" applyFont="1" applyFill="1" applyBorder="1" applyAlignment="1" applyProtection="1">
      <alignment horizontal="center" vertical="center" wrapText="1"/>
    </xf>
    <xf numFmtId="0" fontId="37" fillId="2" borderId="6" xfId="0" applyFont="1" applyFill="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36" fillId="0" borderId="10" xfId="0" applyFont="1" applyBorder="1" applyAlignment="1" applyProtection="1">
      <alignment horizontal="center" vertical="center" wrapText="1"/>
    </xf>
    <xf numFmtId="0" fontId="36" fillId="0" borderId="15" xfId="0" applyFont="1" applyBorder="1" applyAlignment="1" applyProtection="1">
      <alignment horizontal="center" vertical="center" wrapText="1"/>
    </xf>
    <xf numFmtId="0" fontId="36" fillId="0" borderId="9" xfId="0" applyFont="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5" xfId="0" applyFont="1" applyFill="1" applyBorder="1" applyAlignment="1" applyProtection="1">
      <alignment horizontal="center" wrapText="1"/>
    </xf>
    <xf numFmtId="0" fontId="36" fillId="2" borderId="7" xfId="0" applyFont="1" applyFill="1" applyBorder="1" applyAlignment="1" applyProtection="1">
      <alignment horizontal="center" wrapText="1"/>
    </xf>
    <xf numFmtId="0" fontId="37" fillId="0" borderId="10" xfId="0" applyFont="1" applyBorder="1" applyAlignment="1" applyProtection="1">
      <alignment horizontal="center" vertical="center" wrapText="1"/>
    </xf>
    <xf numFmtId="0" fontId="37" fillId="0" borderId="15" xfId="0" applyFont="1" applyBorder="1" applyAlignment="1" applyProtection="1">
      <alignment horizontal="center" vertical="center" wrapText="1"/>
    </xf>
    <xf numFmtId="0" fontId="36" fillId="2" borderId="10" xfId="0" applyFont="1" applyFill="1" applyBorder="1" applyAlignment="1" applyProtection="1">
      <alignment horizontal="center" vertical="center" wrapText="1"/>
    </xf>
    <xf numFmtId="0" fontId="36" fillId="2" borderId="15" xfId="0" applyFont="1" applyFill="1" applyBorder="1" applyAlignment="1" applyProtection="1">
      <alignment horizontal="center" vertical="center" wrapText="1"/>
    </xf>
    <xf numFmtId="0" fontId="36" fillId="2" borderId="9" xfId="0" applyFont="1" applyFill="1" applyBorder="1" applyAlignment="1" applyProtection="1">
      <alignment horizontal="center" vertical="center" wrapText="1"/>
    </xf>
    <xf numFmtId="0" fontId="36" fillId="2" borderId="8" xfId="0" applyFont="1" applyFill="1" applyBorder="1" applyAlignment="1" applyProtection="1">
      <alignment horizontal="center" vertical="center"/>
    </xf>
    <xf numFmtId="0" fontId="36" fillId="2" borderId="14" xfId="0" applyFont="1" applyFill="1" applyBorder="1" applyAlignment="1" applyProtection="1">
      <alignment horizontal="center" vertical="center"/>
    </xf>
    <xf numFmtId="0" fontId="36" fillId="2" borderId="13" xfId="0" applyFont="1" applyFill="1" applyBorder="1" applyAlignment="1" applyProtection="1">
      <alignment horizontal="center" vertical="center"/>
    </xf>
    <xf numFmtId="0" fontId="36" fillId="2" borderId="5"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7" fillId="0" borderId="9" xfId="0" applyFont="1" applyBorder="1" applyAlignment="1" applyProtection="1">
      <alignment horizontal="center" vertical="center" wrapText="1"/>
    </xf>
    <xf numFmtId="0" fontId="37" fillId="0" borderId="8" xfId="0" applyFont="1" applyBorder="1" applyAlignment="1" applyProtection="1">
      <alignment horizontal="center" wrapText="1"/>
    </xf>
    <xf numFmtId="0" fontId="37" fillId="0" borderId="14" xfId="0" applyFont="1" applyBorder="1" applyAlignment="1" applyProtection="1">
      <alignment horizontal="center" wrapText="1"/>
    </xf>
    <xf numFmtId="0" fontId="37" fillId="0" borderId="13" xfId="0" applyFont="1" applyBorder="1" applyAlignment="1" applyProtection="1">
      <alignment horizontal="center" wrapText="1"/>
    </xf>
    <xf numFmtId="0" fontId="23" fillId="15" borderId="5" xfId="0" applyFont="1" applyFill="1" applyBorder="1" applyAlignment="1" applyProtection="1">
      <alignment horizontal="center" vertical="center"/>
    </xf>
    <xf numFmtId="0" fontId="23" fillId="15" borderId="6" xfId="0" applyFont="1" applyFill="1" applyBorder="1" applyAlignment="1" applyProtection="1">
      <alignment horizontal="center" vertical="center"/>
    </xf>
    <xf numFmtId="0" fontId="23" fillId="15" borderId="7" xfId="0" applyFont="1" applyFill="1" applyBorder="1" applyAlignment="1" applyProtection="1">
      <alignment horizontal="center" vertical="center"/>
    </xf>
    <xf numFmtId="0" fontId="23" fillId="15" borderId="10" xfId="0" applyFont="1" applyFill="1" applyBorder="1" applyAlignment="1" applyProtection="1">
      <alignment horizontal="center" vertical="center" wrapText="1"/>
    </xf>
    <xf numFmtId="0" fontId="23" fillId="15" borderId="9" xfId="0" applyFont="1" applyFill="1" applyBorder="1" applyAlignment="1" applyProtection="1">
      <alignment horizontal="center" vertical="center" wrapText="1"/>
    </xf>
    <xf numFmtId="0" fontId="36" fillId="0" borderId="8" xfId="0" applyFont="1" applyBorder="1" applyAlignment="1" applyProtection="1">
      <alignment horizontal="center" vertical="center" wrapText="1"/>
    </xf>
    <xf numFmtId="0" fontId="36" fillId="0" borderId="14" xfId="0" applyFont="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12" xfId="0" applyFont="1" applyBorder="1" applyAlignment="1" applyProtection="1">
      <alignment horizontal="center" vertical="center" wrapText="1"/>
    </xf>
    <xf numFmtId="0" fontId="36" fillId="0" borderId="1" xfId="0" applyFont="1" applyBorder="1" applyAlignment="1" applyProtection="1">
      <alignment horizontal="center" vertical="center" wrapText="1"/>
    </xf>
    <xf numFmtId="14" fontId="36" fillId="0" borderId="12" xfId="0" applyNumberFormat="1" applyFont="1" applyBorder="1" applyAlignment="1" applyProtection="1">
      <alignment horizontal="center" vertical="center" wrapText="1"/>
    </xf>
    <xf numFmtId="0" fontId="36" fillId="0" borderId="0" xfId="0" applyFont="1" applyAlignment="1" applyProtection="1">
      <alignment horizontal="center" vertical="center" wrapText="1"/>
    </xf>
    <xf numFmtId="0" fontId="38" fillId="16" borderId="5" xfId="0" applyFont="1" applyFill="1" applyBorder="1" applyAlignment="1" applyProtection="1">
      <alignment horizontal="center" vertical="center" wrapText="1"/>
    </xf>
    <xf numFmtId="0" fontId="38" fillId="16" borderId="6" xfId="0" applyFont="1" applyFill="1" applyBorder="1" applyAlignment="1" applyProtection="1">
      <alignment horizontal="center" vertical="center" wrapText="1"/>
    </xf>
    <xf numFmtId="0" fontId="38" fillId="16" borderId="7" xfId="0" applyFont="1" applyFill="1" applyBorder="1" applyAlignment="1" applyProtection="1">
      <alignment horizontal="center" vertical="center" wrapText="1"/>
    </xf>
    <xf numFmtId="0" fontId="37" fillId="2" borderId="15" xfId="0" applyFont="1" applyFill="1" applyBorder="1" applyAlignment="1" applyProtection="1">
      <alignment horizontal="center" vertical="center" wrapText="1"/>
    </xf>
    <xf numFmtId="0" fontId="37" fillId="16" borderId="5" xfId="0" applyFont="1" applyFill="1" applyBorder="1" applyAlignment="1" applyProtection="1">
      <alignment horizontal="center" vertical="center" wrapText="1"/>
    </xf>
    <xf numFmtId="0" fontId="37" fillId="16" borderId="6" xfId="0" applyFont="1" applyFill="1" applyBorder="1" applyAlignment="1" applyProtection="1">
      <alignment horizontal="center" vertical="center" wrapText="1"/>
    </xf>
    <xf numFmtId="0" fontId="37" fillId="16" borderId="7" xfId="0" applyFont="1" applyFill="1" applyBorder="1" applyAlignment="1" applyProtection="1">
      <alignment horizontal="center" vertical="center" wrapText="1"/>
    </xf>
    <xf numFmtId="0" fontId="39" fillId="16" borderId="5" xfId="0" applyFont="1" applyFill="1" applyBorder="1" applyAlignment="1" applyProtection="1">
      <alignment horizontal="center" vertical="center" wrapText="1"/>
    </xf>
    <xf numFmtId="0" fontId="39" fillId="16" borderId="6" xfId="0" applyFont="1" applyFill="1" applyBorder="1" applyAlignment="1" applyProtection="1">
      <alignment horizontal="center" vertical="center" wrapText="1"/>
    </xf>
    <xf numFmtId="0" fontId="39" fillId="16" borderId="7" xfId="0" applyFont="1" applyFill="1" applyBorder="1" applyAlignment="1" applyProtection="1">
      <alignment horizontal="center" vertical="center" wrapText="1"/>
    </xf>
    <xf numFmtId="0" fontId="38" fillId="16" borderId="10" xfId="0" applyFont="1" applyFill="1" applyBorder="1" applyAlignment="1" applyProtection="1">
      <alignment horizontal="center" vertical="center" wrapText="1"/>
    </xf>
    <xf numFmtId="0" fontId="38" fillId="16" borderId="9" xfId="0" applyFont="1" applyFill="1" applyBorder="1" applyAlignment="1" applyProtection="1">
      <alignment horizontal="center" vertical="center" wrapText="1"/>
    </xf>
    <xf numFmtId="0" fontId="37" fillId="8" borderId="8" xfId="0" applyFont="1" applyFill="1" applyBorder="1" applyAlignment="1" applyProtection="1">
      <alignment horizontal="center" vertical="center" wrapText="1"/>
    </xf>
    <xf numFmtId="0" fontId="37" fillId="8" borderId="14" xfId="0" applyFont="1" applyFill="1" applyBorder="1" applyAlignment="1" applyProtection="1">
      <alignment horizontal="center" vertical="center" wrapText="1"/>
    </xf>
    <xf numFmtId="0" fontId="37" fillId="8" borderId="13" xfId="0" applyFont="1" applyFill="1" applyBorder="1" applyAlignment="1" applyProtection="1">
      <alignment horizontal="center" vertical="center" wrapText="1"/>
    </xf>
    <xf numFmtId="0" fontId="37" fillId="8" borderId="11" xfId="0" applyFont="1" applyFill="1" applyBorder="1" applyAlignment="1" applyProtection="1">
      <alignment horizontal="center" vertical="center" wrapText="1"/>
    </xf>
    <xf numFmtId="0" fontId="37" fillId="8" borderId="3" xfId="0" applyFont="1" applyFill="1" applyBorder="1" applyAlignment="1" applyProtection="1">
      <alignment horizontal="center" vertical="center" wrapText="1"/>
    </xf>
    <xf numFmtId="0" fontId="37" fillId="8" borderId="4" xfId="0" applyFont="1" applyFill="1" applyBorder="1" applyAlignment="1" applyProtection="1">
      <alignment horizontal="center" vertical="center" wrapText="1"/>
    </xf>
    <xf numFmtId="0" fontId="36" fillId="2" borderId="8" xfId="0" applyFont="1" applyFill="1" applyBorder="1" applyAlignment="1" applyProtection="1">
      <alignment horizontal="center" vertical="center" wrapText="1"/>
    </xf>
    <xf numFmtId="0" fontId="36" fillId="2" borderId="14" xfId="0" applyFont="1" applyFill="1" applyBorder="1" applyAlignment="1" applyProtection="1">
      <alignment horizontal="center" vertical="center" wrapText="1"/>
    </xf>
    <xf numFmtId="0" fontId="36" fillId="2" borderId="13" xfId="0" applyFont="1" applyFill="1" applyBorder="1" applyAlignment="1" applyProtection="1">
      <alignment horizontal="center" vertical="center" wrapText="1"/>
    </xf>
    <xf numFmtId="0" fontId="37" fillId="2" borderId="17" xfId="0" applyFont="1" applyFill="1" applyBorder="1" applyAlignment="1" applyProtection="1">
      <alignment horizontal="center" vertical="center" wrapText="1"/>
    </xf>
    <xf numFmtId="0" fontId="37" fillId="2" borderId="38" xfId="0" applyFont="1" applyFill="1" applyBorder="1" applyAlignment="1" applyProtection="1">
      <alignment horizontal="center" vertical="center" wrapText="1"/>
    </xf>
    <xf numFmtId="0" fontId="37" fillId="0" borderId="5"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7" xfId="0" applyFont="1" applyBorder="1" applyAlignment="1" applyProtection="1">
      <alignment horizontal="center" vertical="center" wrapText="1"/>
    </xf>
    <xf numFmtId="0" fontId="36" fillId="2" borderId="12" xfId="0" applyFont="1" applyFill="1" applyBorder="1" applyAlignment="1" applyProtection="1">
      <alignment horizontal="center" vertical="center" wrapText="1"/>
    </xf>
    <xf numFmtId="0" fontId="36" fillId="2" borderId="1" xfId="0" applyFont="1" applyFill="1" applyBorder="1" applyAlignment="1" applyProtection="1">
      <alignment horizontal="center" vertical="center" wrapText="1"/>
    </xf>
    <xf numFmtId="0" fontId="36" fillId="2" borderId="0" xfId="0" applyFont="1" applyFill="1" applyAlignment="1" applyProtection="1">
      <alignment horizontal="center" vertical="center" wrapText="1"/>
    </xf>
    <xf numFmtId="0" fontId="37" fillId="0" borderId="0" xfId="0" applyFont="1" applyAlignment="1" applyProtection="1">
      <alignment horizontal="center" vertical="center"/>
    </xf>
    <xf numFmtId="0" fontId="37" fillId="0" borderId="0" xfId="0" applyFont="1" applyAlignment="1" applyProtection="1">
      <alignment horizontal="left"/>
    </xf>
    <xf numFmtId="0" fontId="37" fillId="0" borderId="0" xfId="0" applyFont="1" applyAlignment="1" applyProtection="1">
      <alignment horizontal="left" wrapText="1"/>
    </xf>
    <xf numFmtId="0" fontId="37" fillId="0" borderId="14" xfId="0" applyFont="1" applyBorder="1" applyAlignment="1" applyProtection="1">
      <alignment horizontal="center" vertical="center"/>
    </xf>
    <xf numFmtId="0" fontId="37" fillId="0" borderId="3" xfId="0" applyFont="1" applyBorder="1" applyAlignment="1" applyProtection="1">
      <alignment horizontal="center" vertical="center"/>
    </xf>
    <xf numFmtId="0" fontId="37" fillId="0" borderId="14" xfId="0" applyFont="1" applyBorder="1" applyAlignment="1" applyProtection="1">
      <alignment horizontal="left"/>
    </xf>
    <xf numFmtId="0" fontId="37" fillId="0" borderId="3" xfId="0" applyFont="1" applyBorder="1" applyAlignment="1" applyProtection="1">
      <alignment horizontal="left"/>
    </xf>
    <xf numFmtId="0" fontId="37" fillId="0" borderId="14" xfId="0" applyFont="1" applyBorder="1" applyAlignment="1" applyProtection="1">
      <alignment horizontal="left" wrapText="1"/>
    </xf>
    <xf numFmtId="0" fontId="37" fillId="0" borderId="6" xfId="0" applyFont="1" applyBorder="1" applyAlignment="1" applyProtection="1">
      <alignment horizontal="left" wrapText="1"/>
    </xf>
    <xf numFmtId="0" fontId="37" fillId="0" borderId="0" xfId="0" applyFont="1" applyAlignment="1" applyProtection="1">
      <alignment horizontal="left" vertical="center" wrapText="1"/>
    </xf>
    <xf numFmtId="0" fontId="37" fillId="0" borderId="3" xfId="0" applyFont="1" applyBorder="1" applyAlignment="1" applyProtection="1">
      <alignment horizontal="left" wrapText="1"/>
    </xf>
    <xf numFmtId="0" fontId="37" fillId="0" borderId="6" xfId="0" applyFont="1" applyBorder="1" applyAlignment="1" applyProtection="1">
      <alignment horizontal="left" vertical="center"/>
    </xf>
    <xf numFmtId="0" fontId="37" fillId="0" borderId="6" xfId="0" applyFont="1" applyBorder="1" applyAlignment="1" applyProtection="1">
      <alignment horizontal="left" vertical="center" wrapText="1"/>
    </xf>
    <xf numFmtId="0" fontId="37" fillId="0" borderId="2" xfId="0" applyFont="1" applyBorder="1" applyAlignment="1" applyProtection="1">
      <alignment horizontal="left"/>
    </xf>
    <xf numFmtId="0" fontId="37" fillId="0" borderId="8" xfId="0" applyFont="1" applyBorder="1" applyAlignment="1" applyProtection="1">
      <alignment horizontal="center" vertical="center" wrapText="1"/>
    </xf>
    <xf numFmtId="0" fontId="37" fillId="0" borderId="13" xfId="0" applyFont="1" applyBorder="1" applyAlignment="1" applyProtection="1">
      <alignment horizontal="center" vertical="center" wrapText="1"/>
    </xf>
    <xf numFmtId="0" fontId="37" fillId="0" borderId="12"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0" borderId="2" xfId="0" applyFont="1" applyBorder="1" applyAlignment="1" applyProtection="1">
      <alignment horizontal="left" vertical="center" wrapText="1"/>
    </xf>
    <xf numFmtId="0" fontId="37" fillId="11" borderId="5" xfId="0" applyFont="1" applyFill="1" applyBorder="1" applyAlignment="1" applyProtection="1">
      <alignment horizontal="center"/>
    </xf>
    <xf numFmtId="0" fontId="37" fillId="11" borderId="6" xfId="0" applyFont="1" applyFill="1" applyBorder="1" applyAlignment="1" applyProtection="1">
      <alignment horizontal="center"/>
    </xf>
    <xf numFmtId="0" fontId="37" fillId="11" borderId="7" xfId="0" applyFont="1" applyFill="1" applyBorder="1" applyAlignment="1" applyProtection="1">
      <alignment horizontal="center"/>
    </xf>
    <xf numFmtId="0" fontId="37" fillId="15" borderId="5" xfId="0" applyFont="1" applyFill="1" applyBorder="1" applyAlignment="1" applyProtection="1">
      <alignment horizontal="left" vertical="center" wrapText="1"/>
    </xf>
    <xf numFmtId="0" fontId="37" fillId="15" borderId="6" xfId="0" applyFont="1" applyFill="1" applyBorder="1" applyAlignment="1" applyProtection="1">
      <alignment horizontal="left" vertical="center" wrapText="1"/>
    </xf>
    <xf numFmtId="0" fontId="37" fillId="15" borderId="7" xfId="0" applyFont="1" applyFill="1" applyBorder="1" applyAlignment="1" applyProtection="1">
      <alignment horizontal="left" vertical="center" wrapText="1"/>
    </xf>
    <xf numFmtId="0" fontId="37" fillId="0" borderId="5" xfId="0" applyFont="1" applyBorder="1" applyAlignment="1" applyProtection="1">
      <alignment horizontal="left"/>
    </xf>
    <xf numFmtId="0" fontId="37" fillId="0" borderId="6" xfId="0" applyFont="1" applyBorder="1" applyAlignment="1" applyProtection="1">
      <alignment horizontal="left"/>
    </xf>
    <xf numFmtId="0" fontId="37" fillId="0" borderId="5" xfId="0" applyFont="1" applyBorder="1" applyAlignment="1" applyProtection="1">
      <alignment horizontal="left" vertical="center" wrapText="1"/>
    </xf>
    <xf numFmtId="0" fontId="37" fillId="0" borderId="7" xfId="0" applyFont="1" applyBorder="1" applyAlignment="1" applyProtection="1">
      <alignment horizontal="left" vertical="center" wrapText="1"/>
    </xf>
    <xf numFmtId="0" fontId="37" fillId="0" borderId="5" xfId="0" applyFont="1" applyBorder="1" applyAlignment="1" applyProtection="1">
      <alignment horizontal="left" vertical="center" wrapText="1" indent="2"/>
    </xf>
    <xf numFmtId="0" fontId="37" fillId="0" borderId="7" xfId="0" applyFont="1" applyBorder="1" applyAlignment="1" applyProtection="1">
      <alignment horizontal="left" vertical="center" wrapText="1" indent="2"/>
    </xf>
    <xf numFmtId="0" fontId="37" fillId="0" borderId="2" xfId="52" applyFont="1" applyBorder="1" applyAlignment="1" applyProtection="1">
      <alignment horizontal="center" vertical="center"/>
    </xf>
  </cellXfs>
  <cellStyles count="54">
    <cellStyle name="=C:\WINNT35\SYSTEM32\COMMAND.COM" xfId="7" xr:uid="{A4B18B29-7645-4475-A5F8-AD9CC1F32E46}"/>
    <cellStyle name="Comma 2" xfId="16" xr:uid="{B6805BAD-8234-4279-9B8E-BFF9967939BA}"/>
    <cellStyle name="Comma 2 2" xfId="38" xr:uid="{FD32EA1A-E46D-4F0A-ABA0-195CB218C189}"/>
    <cellStyle name="Comma 3" xfId="20" xr:uid="{4476C001-976B-4E9E-A069-430AD81D7976}"/>
    <cellStyle name="Comma 3 2" xfId="33" xr:uid="{CAAC9498-3E11-4754-9EAB-217F1FBCA5CF}"/>
    <cellStyle name="Comma 3 3" xfId="40" xr:uid="{7ECDD673-9088-4427-BF9F-BDEB16F878C7}"/>
    <cellStyle name="Comma 4" xfId="25" xr:uid="{B4838C85-83B7-43E3-B515-436904519D9E}"/>
    <cellStyle name="Comma 4 2" xfId="45" xr:uid="{FF712EB7-31EF-4F41-8A6D-5114369F47D7}"/>
    <cellStyle name="Comma 5" xfId="48" xr:uid="{686100E5-43F9-43A9-8E76-1972D9D9AEE4}"/>
    <cellStyle name="Head, single" xfId="2" xr:uid="{1E211D32-7D7C-4C5D-87E0-8853DAA25436}"/>
    <cellStyle name="Heading 1 2 2" xfId="31" xr:uid="{5746571E-5C10-4E19-BA33-4C560A6BA492}"/>
    <cellStyle name="Heading 2 2" xfId="6" xr:uid="{E91CFFB6-4D43-4A8C-B2C5-226312EAB84B}"/>
    <cellStyle name="Heading 2 2 2" xfId="28" xr:uid="{9EF367AA-E0CB-48B7-B581-592D0A8B9F3F}"/>
    <cellStyle name="HeadingTable" xfId="8" xr:uid="{7377A7C6-C5CB-4781-99D2-62CB3A17C8EB}"/>
    <cellStyle name="HeadingTable 4" xfId="29" xr:uid="{1E476857-FBB4-4998-8E24-D6BCB6A04209}"/>
    <cellStyle name="Hyperlink" xfId="10" builtinId="8"/>
    <cellStyle name="Komma 2" xfId="11" xr:uid="{06B0A5D7-A628-4A4C-B7AC-E9D45F6B531B}"/>
    <cellStyle name="Komma 2 2" xfId="34" xr:uid="{09805BE5-3C57-41D2-86DB-7D2E66C2C961}"/>
    <cellStyle name="Normal" xfId="0" builtinId="0"/>
    <cellStyle name="Normal 2" xfId="5" xr:uid="{00443D5F-D4E2-4A66-B460-A6A66B251DC0}"/>
    <cellStyle name="Normal 2 2" xfId="14" xr:uid="{CB807B9D-C62C-4446-A2D7-E76F7211EBA7}"/>
    <cellStyle name="Normal 2 2 2" xfId="37" xr:uid="{F7BE211D-1D9C-416E-9322-A7F3C1AF3B79}"/>
    <cellStyle name="Normal 2 2 4" xfId="27" xr:uid="{013D58D1-8ABC-4A01-9E6A-D5E50D582CFF}"/>
    <cellStyle name="Normal 3" xfId="12" xr:uid="{494B7F52-DE2C-4541-95C5-3C7F3A0A20F5}"/>
    <cellStyle name="Normal 3 2" xfId="35" xr:uid="{5A20CB2D-EBEE-4802-A750-062D6282A064}"/>
    <cellStyle name="Normal 4" xfId="18" xr:uid="{32BB9E1F-4894-42E4-ACD8-23B9A6D1DD66}"/>
    <cellStyle name="Normal 4 2" xfId="52" xr:uid="{CCE5266A-3DE2-4202-83F5-F215BFEB4070}"/>
    <cellStyle name="Normal 5" xfId="19" xr:uid="{2E991D4A-5536-4024-BEA2-3BBC83FE1EF2}"/>
    <cellStyle name="Normal 5 2" xfId="39" xr:uid="{114D058E-7AEC-425F-90D9-6996D8BF8E90}"/>
    <cellStyle name="Normal 5 3" xfId="51" xr:uid="{E2CC2703-DCF6-480D-A91A-988488F6D810}"/>
    <cellStyle name="Normal 6" xfId="22" xr:uid="{22D059E8-726C-458D-A5E6-29A55A61E935}"/>
    <cellStyle name="Normal 6 2" xfId="42" xr:uid="{422DA5AA-15D5-4920-AE78-A3EEE17C36A1}"/>
    <cellStyle name="Normal 7" xfId="24" xr:uid="{3883A92E-16B8-453B-9AB9-7317F86E7683}"/>
    <cellStyle name="Normal 7 2" xfId="44" xr:uid="{4C38E1B5-0B56-462A-B3F0-CDC6EFEA41DB}"/>
    <cellStyle name="Normal 8" xfId="32" xr:uid="{6C6E2EA2-1486-481B-9B09-E2BA5651EC0C}"/>
    <cellStyle name="Normal 9" xfId="47" xr:uid="{40CA963C-6D12-4C58-BBD7-13F7D1E211A0}"/>
    <cellStyle name="Normal_20 OPR" xfId="17" xr:uid="{9B8E9246-98DD-4EC0-B7B7-2EEA3AC4C76B}"/>
    <cellStyle name="Obično_standardizirani pristup_izvješće  RV 01.02.2008." xfId="49" xr:uid="{DBA703F2-325D-4E79-8645-C9E23345C75D}"/>
    <cellStyle name="optionalExposure" xfId="9" xr:uid="{56043973-AD31-463A-8702-630959D516CB}"/>
    <cellStyle name="optionalExposure 5" xfId="30" xr:uid="{A436730B-7BF5-4466-828E-07C6FE5E401E}"/>
    <cellStyle name="Percent" xfId="1" builtinId="5"/>
    <cellStyle name="Percent 2" xfId="13" xr:uid="{809BC9B6-DFFB-47A1-86B3-EF0A5B977665}"/>
    <cellStyle name="Percent 2 2" xfId="15" xr:uid="{0FFE96A4-C4A6-4A9D-8045-F09AB6061E65}"/>
    <cellStyle name="Percent 2 3" xfId="36" xr:uid="{A6A9864E-D4F7-4E94-804D-54B64629B1B8}"/>
    <cellStyle name="Percent 3" xfId="21" xr:uid="{C2B1DCFB-0E86-4B22-84BF-050A9F35FE2D}"/>
    <cellStyle name="Percent 3 2" xfId="41" xr:uid="{749F4746-66C9-44A8-BD72-19F2100EE2B7}"/>
    <cellStyle name="Percent 4" xfId="23" xr:uid="{7A1FC721-3611-467E-9E62-132C44B1A2A9}"/>
    <cellStyle name="Percent 4 2" xfId="43" xr:uid="{385CB9D3-F342-4DE8-8068-188AF8F5E38F}"/>
    <cellStyle name="Percent 5" xfId="26" xr:uid="{3309CEE8-54CD-4953-90C9-3397D4870495}"/>
    <cellStyle name="Percent 5 2" xfId="46" xr:uid="{748EB411-9B2D-49E3-AF55-6A1984B1313B}"/>
    <cellStyle name="Percent 6" xfId="50" xr:uid="{7CF9763A-A09B-4D68-A2F1-73AB091FD142}"/>
    <cellStyle name="Standard 17" xfId="3" xr:uid="{4D75FEA0-425E-40D5-BE05-05B8ACA8EEF7}"/>
    <cellStyle name="Standard 3" xfId="53" xr:uid="{DA71E40B-0A67-4B73-A70C-A2AD23759303}"/>
    <cellStyle name="Standard_NWB Konzernabschluss 2003" xfId="4" xr:uid="{FE804859-688B-42A6-B96A-889E025E6E09}"/>
  </cellStyles>
  <dxfs count="6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66"/>
      <color rgb="FFFFF13B"/>
      <color rgb="FFFFFFCC"/>
      <color rgb="FFFFEE0D"/>
      <color rgb="FFFF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13.xml"/><Relationship Id="rId5" Type="http://schemas.openxmlformats.org/officeDocument/2006/relationships/worksheet" Target="worksheets/sheet5.xml"/><Relationship Id="rId90" Type="http://schemas.openxmlformats.org/officeDocument/2006/relationships/externalLink" Target="externalLinks/externalLink1.xml"/><Relationship Id="rId95" Type="http://schemas.openxmlformats.org/officeDocument/2006/relationships/externalLink" Target="externalLinks/externalLink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externalLink" Target="externalLinks/externalLink2.xml"/><Relationship Id="rId96"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5.xml"/><Relationship Id="rId99" Type="http://schemas.openxmlformats.org/officeDocument/2006/relationships/externalLink" Target="externalLinks/externalLink10.xml"/><Relationship Id="rId10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8.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11.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4.xml"/><Relationship Id="rId98" Type="http://schemas.openxmlformats.org/officeDocument/2006/relationships/externalLink" Target="externalLinks/externalLink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1607820</xdr:colOff>
      <xdr:row>1</xdr:row>
      <xdr:rowOff>66892</xdr:rowOff>
    </xdr:from>
    <xdr:to>
      <xdr:col>3</xdr:col>
      <xdr:colOff>5615940</xdr:colOff>
      <xdr:row>7</xdr:row>
      <xdr:rowOff>136361</xdr:rowOff>
    </xdr:to>
    <xdr:pic>
      <xdr:nvPicPr>
        <xdr:cNvPr id="3" name="Picture 2">
          <a:extLst>
            <a:ext uri="{FF2B5EF4-FFF2-40B4-BE49-F238E27FC236}">
              <a16:creationId xmlns:a16="http://schemas.microsoft.com/office/drawing/2014/main" id="{5D907846-AF61-4959-BA35-4C6F79E99C35}"/>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4183380" y="249772"/>
          <a:ext cx="4008120" cy="1075309"/>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0</xdr:colOff>
      <xdr:row>0</xdr:row>
      <xdr:rowOff>22860</xdr:rowOff>
    </xdr:from>
    <xdr:to>
      <xdr:col>9</xdr:col>
      <xdr:colOff>609600</xdr:colOff>
      <xdr:row>3</xdr:row>
      <xdr:rowOff>14442</xdr:rowOff>
    </xdr:to>
    <xdr:pic>
      <xdr:nvPicPr>
        <xdr:cNvPr id="2" name="Picture 1">
          <a:extLst>
            <a:ext uri="{FF2B5EF4-FFF2-40B4-BE49-F238E27FC236}">
              <a16:creationId xmlns:a16="http://schemas.microsoft.com/office/drawing/2014/main" id="{67202EDE-065F-4D24-8C40-62B6155544C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85266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746760</xdr:colOff>
      <xdr:row>0</xdr:row>
      <xdr:rowOff>38100</xdr:rowOff>
    </xdr:from>
    <xdr:to>
      <xdr:col>8</xdr:col>
      <xdr:colOff>594360</xdr:colOff>
      <xdr:row>3</xdr:row>
      <xdr:rowOff>29682</xdr:rowOff>
    </xdr:to>
    <xdr:pic>
      <xdr:nvPicPr>
        <xdr:cNvPr id="2" name="Picture 1">
          <a:extLst>
            <a:ext uri="{FF2B5EF4-FFF2-40B4-BE49-F238E27FC236}">
              <a16:creationId xmlns:a16="http://schemas.microsoft.com/office/drawing/2014/main" id="{41BA795F-A5D5-4530-B991-384329C835B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38784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83820</xdr:colOff>
      <xdr:row>0</xdr:row>
      <xdr:rowOff>38100</xdr:rowOff>
    </xdr:from>
    <xdr:to>
      <xdr:col>10</xdr:col>
      <xdr:colOff>76200</xdr:colOff>
      <xdr:row>3</xdr:row>
      <xdr:rowOff>29682</xdr:rowOff>
    </xdr:to>
    <xdr:pic>
      <xdr:nvPicPr>
        <xdr:cNvPr id="2" name="Picture 1">
          <a:extLst>
            <a:ext uri="{FF2B5EF4-FFF2-40B4-BE49-F238E27FC236}">
              <a16:creationId xmlns:a16="http://schemas.microsoft.com/office/drawing/2014/main" id="{12C6327A-F876-4DA3-A68B-6DACCDA1819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6874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1196340</xdr:colOff>
      <xdr:row>0</xdr:row>
      <xdr:rowOff>38100</xdr:rowOff>
    </xdr:from>
    <xdr:to>
      <xdr:col>15</xdr:col>
      <xdr:colOff>1516380</xdr:colOff>
      <xdr:row>3</xdr:row>
      <xdr:rowOff>29682</xdr:rowOff>
    </xdr:to>
    <xdr:pic>
      <xdr:nvPicPr>
        <xdr:cNvPr id="2" name="Picture 1">
          <a:extLst>
            <a:ext uri="{FF2B5EF4-FFF2-40B4-BE49-F238E27FC236}">
              <a16:creationId xmlns:a16="http://schemas.microsoft.com/office/drawing/2014/main" id="{9809A0EF-19FE-4D14-855D-90BD85270D1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135886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15240</xdr:colOff>
      <xdr:row>0</xdr:row>
      <xdr:rowOff>7620</xdr:rowOff>
    </xdr:from>
    <xdr:to>
      <xdr:col>10</xdr:col>
      <xdr:colOff>30480</xdr:colOff>
      <xdr:row>2</xdr:row>
      <xdr:rowOff>151602</xdr:rowOff>
    </xdr:to>
    <xdr:pic>
      <xdr:nvPicPr>
        <xdr:cNvPr id="2" name="Picture 1">
          <a:extLst>
            <a:ext uri="{FF2B5EF4-FFF2-40B4-BE49-F238E27FC236}">
              <a16:creationId xmlns:a16="http://schemas.microsoft.com/office/drawing/2014/main" id="{41784373-4597-459E-A9EB-DA9CBBF2EC3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56488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53340</xdr:colOff>
      <xdr:row>0</xdr:row>
      <xdr:rowOff>0</xdr:rowOff>
    </xdr:from>
    <xdr:to>
      <xdr:col>10</xdr:col>
      <xdr:colOff>68580</xdr:colOff>
      <xdr:row>2</xdr:row>
      <xdr:rowOff>159222</xdr:rowOff>
    </xdr:to>
    <xdr:pic>
      <xdr:nvPicPr>
        <xdr:cNvPr id="2" name="Picture 1">
          <a:extLst>
            <a:ext uri="{FF2B5EF4-FFF2-40B4-BE49-F238E27FC236}">
              <a16:creationId xmlns:a16="http://schemas.microsoft.com/office/drawing/2014/main" id="{11C62FC8-F8AF-4C2D-AD67-DF745B01E6C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3080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60960</xdr:colOff>
      <xdr:row>0</xdr:row>
      <xdr:rowOff>7620</xdr:rowOff>
    </xdr:from>
    <xdr:to>
      <xdr:col>10</xdr:col>
      <xdr:colOff>76200</xdr:colOff>
      <xdr:row>2</xdr:row>
      <xdr:rowOff>166842</xdr:rowOff>
    </xdr:to>
    <xdr:pic>
      <xdr:nvPicPr>
        <xdr:cNvPr id="2" name="Picture 1">
          <a:extLst>
            <a:ext uri="{FF2B5EF4-FFF2-40B4-BE49-F238E27FC236}">
              <a16:creationId xmlns:a16="http://schemas.microsoft.com/office/drawing/2014/main" id="{97585E98-1417-4B59-8115-9A0C04C2906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65860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212562</xdr:rowOff>
    </xdr:to>
    <xdr:pic>
      <xdr:nvPicPr>
        <xdr:cNvPr id="2" name="Picture 1">
          <a:extLst>
            <a:ext uri="{FF2B5EF4-FFF2-40B4-BE49-F238E27FC236}">
              <a16:creationId xmlns:a16="http://schemas.microsoft.com/office/drawing/2014/main" id="{34FE8884-F8E0-4B34-9982-08BFE2310ED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828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838200</xdr:colOff>
      <xdr:row>0</xdr:row>
      <xdr:rowOff>0</xdr:rowOff>
    </xdr:from>
    <xdr:to>
      <xdr:col>11</xdr:col>
      <xdr:colOff>30480</xdr:colOff>
      <xdr:row>2</xdr:row>
      <xdr:rowOff>143982</xdr:rowOff>
    </xdr:to>
    <xdr:pic>
      <xdr:nvPicPr>
        <xdr:cNvPr id="2" name="Picture 1">
          <a:extLst>
            <a:ext uri="{FF2B5EF4-FFF2-40B4-BE49-F238E27FC236}">
              <a16:creationId xmlns:a16="http://schemas.microsoft.com/office/drawing/2014/main" id="{251EDD97-0F01-49B2-B893-618D998D4C7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536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281940</xdr:colOff>
      <xdr:row>0</xdr:row>
      <xdr:rowOff>15240</xdr:rowOff>
    </xdr:from>
    <xdr:to>
      <xdr:col>8</xdr:col>
      <xdr:colOff>68580</xdr:colOff>
      <xdr:row>2</xdr:row>
      <xdr:rowOff>159222</xdr:rowOff>
    </xdr:to>
    <xdr:pic>
      <xdr:nvPicPr>
        <xdr:cNvPr id="2" name="Picture 1">
          <a:extLst>
            <a:ext uri="{FF2B5EF4-FFF2-40B4-BE49-F238E27FC236}">
              <a16:creationId xmlns:a16="http://schemas.microsoft.com/office/drawing/2014/main" id="{393A75D8-CF29-4E9A-A9D9-ED0A18240B3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349740" y="1524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30480</xdr:colOff>
      <xdr:row>0</xdr:row>
      <xdr:rowOff>30481</xdr:rowOff>
    </xdr:from>
    <xdr:to>
      <xdr:col>13</xdr:col>
      <xdr:colOff>30480</xdr:colOff>
      <xdr:row>3</xdr:row>
      <xdr:rowOff>22063</xdr:rowOff>
    </xdr:to>
    <xdr:pic>
      <xdr:nvPicPr>
        <xdr:cNvPr id="3" name="Picture 2">
          <a:extLst>
            <a:ext uri="{FF2B5EF4-FFF2-40B4-BE49-F238E27FC236}">
              <a16:creationId xmlns:a16="http://schemas.microsoft.com/office/drawing/2014/main" id="{2A29761C-A4B8-8186-9F9A-A6C854B9B87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26980" y="30481"/>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167640</xdr:colOff>
      <xdr:row>0</xdr:row>
      <xdr:rowOff>22860</xdr:rowOff>
    </xdr:from>
    <xdr:to>
      <xdr:col>18</xdr:col>
      <xdr:colOff>45720</xdr:colOff>
      <xdr:row>2</xdr:row>
      <xdr:rowOff>182082</xdr:rowOff>
    </xdr:to>
    <xdr:pic>
      <xdr:nvPicPr>
        <xdr:cNvPr id="2" name="Picture 1">
          <a:extLst>
            <a:ext uri="{FF2B5EF4-FFF2-40B4-BE49-F238E27FC236}">
              <a16:creationId xmlns:a16="http://schemas.microsoft.com/office/drawing/2014/main" id="{D8F5E165-01CD-4B56-A779-2E53C17A043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85850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480060</xdr:colOff>
      <xdr:row>1</xdr:row>
      <xdr:rowOff>0</xdr:rowOff>
    </xdr:from>
    <xdr:to>
      <xdr:col>8</xdr:col>
      <xdr:colOff>83820</xdr:colOff>
      <xdr:row>3</xdr:row>
      <xdr:rowOff>143982</xdr:rowOff>
    </xdr:to>
    <xdr:pic>
      <xdr:nvPicPr>
        <xdr:cNvPr id="2" name="Picture 1">
          <a:extLst>
            <a:ext uri="{FF2B5EF4-FFF2-40B4-BE49-F238E27FC236}">
              <a16:creationId xmlns:a16="http://schemas.microsoft.com/office/drawing/2014/main" id="{AFE03C87-63BC-4E20-AE24-B0B93CD67D1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72085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10</xdr:col>
      <xdr:colOff>22860</xdr:colOff>
      <xdr:row>2</xdr:row>
      <xdr:rowOff>159222</xdr:rowOff>
    </xdr:to>
    <xdr:pic>
      <xdr:nvPicPr>
        <xdr:cNvPr id="2" name="Picture 1">
          <a:extLst>
            <a:ext uri="{FF2B5EF4-FFF2-40B4-BE49-F238E27FC236}">
              <a16:creationId xmlns:a16="http://schemas.microsoft.com/office/drawing/2014/main" id="{C86C8D71-9031-4723-91D8-9548CAF4934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6487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D357AC03-F85B-453D-9750-908398E3480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30480</xdr:colOff>
      <xdr:row>0</xdr:row>
      <xdr:rowOff>0</xdr:rowOff>
    </xdr:from>
    <xdr:to>
      <xdr:col>16</xdr:col>
      <xdr:colOff>45720</xdr:colOff>
      <xdr:row>2</xdr:row>
      <xdr:rowOff>159222</xdr:rowOff>
    </xdr:to>
    <xdr:pic>
      <xdr:nvPicPr>
        <xdr:cNvPr id="2" name="Picture 1">
          <a:extLst>
            <a:ext uri="{FF2B5EF4-FFF2-40B4-BE49-F238E27FC236}">
              <a16:creationId xmlns:a16="http://schemas.microsoft.com/office/drawing/2014/main" id="{EEBE2671-09AF-47D5-A1C5-6B1AB080FF7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0490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990600</xdr:colOff>
      <xdr:row>0</xdr:row>
      <xdr:rowOff>7620</xdr:rowOff>
    </xdr:from>
    <xdr:to>
      <xdr:col>9</xdr:col>
      <xdr:colOff>38100</xdr:colOff>
      <xdr:row>2</xdr:row>
      <xdr:rowOff>166842</xdr:rowOff>
    </xdr:to>
    <xdr:pic>
      <xdr:nvPicPr>
        <xdr:cNvPr id="3" name="Picture 2">
          <a:extLst>
            <a:ext uri="{FF2B5EF4-FFF2-40B4-BE49-F238E27FC236}">
              <a16:creationId xmlns:a16="http://schemas.microsoft.com/office/drawing/2014/main" id="{B9AA74A9-5AD0-4515-858B-86CD23DB4AD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30046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18</xdr:col>
      <xdr:colOff>855132</xdr:colOff>
      <xdr:row>0</xdr:row>
      <xdr:rowOff>0</xdr:rowOff>
    </xdr:from>
    <xdr:to>
      <xdr:col>20</xdr:col>
      <xdr:colOff>57572</xdr:colOff>
      <xdr:row>2</xdr:row>
      <xdr:rowOff>158375</xdr:rowOff>
    </xdr:to>
    <xdr:pic>
      <xdr:nvPicPr>
        <xdr:cNvPr id="2" name="Picture 1">
          <a:extLst>
            <a:ext uri="{FF2B5EF4-FFF2-40B4-BE49-F238E27FC236}">
              <a16:creationId xmlns:a16="http://schemas.microsoft.com/office/drawing/2014/main" id="{63D3ED34-F884-4C1E-892B-4DD2B02CF68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0091399"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A30749FC-4EFF-44C9-9A8E-ED08141FB520}"/>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92E97672-5ECF-4DD8-8940-D7904A5817B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15</xdr:col>
      <xdr:colOff>15240</xdr:colOff>
      <xdr:row>2</xdr:row>
      <xdr:rowOff>159222</xdr:rowOff>
    </xdr:to>
    <xdr:pic>
      <xdr:nvPicPr>
        <xdr:cNvPr id="2" name="Picture 1">
          <a:extLst>
            <a:ext uri="{FF2B5EF4-FFF2-40B4-BE49-F238E27FC236}">
              <a16:creationId xmlns:a16="http://schemas.microsoft.com/office/drawing/2014/main" id="{5FCF61C6-69E2-4FB7-99B9-8B48B64F8CB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2725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563880</xdr:colOff>
      <xdr:row>0</xdr:row>
      <xdr:rowOff>38100</xdr:rowOff>
    </xdr:from>
    <xdr:to>
      <xdr:col>6</xdr:col>
      <xdr:colOff>30480</xdr:colOff>
      <xdr:row>3</xdr:row>
      <xdr:rowOff>29682</xdr:rowOff>
    </xdr:to>
    <xdr:pic>
      <xdr:nvPicPr>
        <xdr:cNvPr id="3" name="Picture 2">
          <a:extLst>
            <a:ext uri="{FF2B5EF4-FFF2-40B4-BE49-F238E27FC236}">
              <a16:creationId xmlns:a16="http://schemas.microsoft.com/office/drawing/2014/main" id="{B4E1DCEB-D49E-4D99-A357-EAF9DFEAE14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691134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A4AB604F-31B7-4CC5-9EF9-74E72039606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15240</xdr:colOff>
      <xdr:row>0</xdr:row>
      <xdr:rowOff>0</xdr:rowOff>
    </xdr:from>
    <xdr:to>
      <xdr:col>13</xdr:col>
      <xdr:colOff>30480</xdr:colOff>
      <xdr:row>2</xdr:row>
      <xdr:rowOff>159222</xdr:rowOff>
    </xdr:to>
    <xdr:pic>
      <xdr:nvPicPr>
        <xdr:cNvPr id="2" name="Picture 1">
          <a:extLst>
            <a:ext uri="{FF2B5EF4-FFF2-40B4-BE49-F238E27FC236}">
              <a16:creationId xmlns:a16="http://schemas.microsoft.com/office/drawing/2014/main" id="{0192BD46-9812-4A84-82E2-FBAB80C649EA}"/>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5214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10</xdr:col>
      <xdr:colOff>22860</xdr:colOff>
      <xdr:row>2</xdr:row>
      <xdr:rowOff>159222</xdr:rowOff>
    </xdr:to>
    <xdr:pic>
      <xdr:nvPicPr>
        <xdr:cNvPr id="2" name="Picture 1">
          <a:extLst>
            <a:ext uri="{FF2B5EF4-FFF2-40B4-BE49-F238E27FC236}">
              <a16:creationId xmlns:a16="http://schemas.microsoft.com/office/drawing/2014/main" id="{DF2312CF-FCE9-4918-9828-B1061DCC06A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85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14</xdr:col>
      <xdr:colOff>15240</xdr:colOff>
      <xdr:row>0</xdr:row>
      <xdr:rowOff>0</xdr:rowOff>
    </xdr:from>
    <xdr:to>
      <xdr:col>17</xdr:col>
      <xdr:colOff>30480</xdr:colOff>
      <xdr:row>2</xdr:row>
      <xdr:rowOff>159222</xdr:rowOff>
    </xdr:to>
    <xdr:pic>
      <xdr:nvPicPr>
        <xdr:cNvPr id="2" name="Picture 1">
          <a:extLst>
            <a:ext uri="{FF2B5EF4-FFF2-40B4-BE49-F238E27FC236}">
              <a16:creationId xmlns:a16="http://schemas.microsoft.com/office/drawing/2014/main" id="{FFF7EDCB-A451-45FF-89AC-BDCA846DAFC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9598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13</xdr:col>
      <xdr:colOff>76200</xdr:colOff>
      <xdr:row>0</xdr:row>
      <xdr:rowOff>0</xdr:rowOff>
    </xdr:from>
    <xdr:to>
      <xdr:col>16</xdr:col>
      <xdr:colOff>91440</xdr:colOff>
      <xdr:row>2</xdr:row>
      <xdr:rowOff>159222</xdr:rowOff>
    </xdr:to>
    <xdr:pic>
      <xdr:nvPicPr>
        <xdr:cNvPr id="4" name="Picture 3">
          <a:extLst>
            <a:ext uri="{FF2B5EF4-FFF2-40B4-BE49-F238E27FC236}">
              <a16:creationId xmlns:a16="http://schemas.microsoft.com/office/drawing/2014/main" id="{6F071ECD-6A1F-4517-B93D-E85991444D7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4112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883920</xdr:colOff>
      <xdr:row>0</xdr:row>
      <xdr:rowOff>0</xdr:rowOff>
    </xdr:from>
    <xdr:to>
      <xdr:col>11</xdr:col>
      <xdr:colOff>45720</xdr:colOff>
      <xdr:row>2</xdr:row>
      <xdr:rowOff>159222</xdr:rowOff>
    </xdr:to>
    <xdr:pic>
      <xdr:nvPicPr>
        <xdr:cNvPr id="2" name="Picture 1">
          <a:extLst>
            <a:ext uri="{FF2B5EF4-FFF2-40B4-BE49-F238E27FC236}">
              <a16:creationId xmlns:a16="http://schemas.microsoft.com/office/drawing/2014/main" id="{72020EA1-2002-47A3-95C0-0F5F305CD3A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4112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7</xdr:col>
      <xdr:colOff>68580</xdr:colOff>
      <xdr:row>0</xdr:row>
      <xdr:rowOff>0</xdr:rowOff>
    </xdr:from>
    <xdr:to>
      <xdr:col>10</xdr:col>
      <xdr:colOff>83820</xdr:colOff>
      <xdr:row>2</xdr:row>
      <xdr:rowOff>159222</xdr:rowOff>
    </xdr:to>
    <xdr:pic>
      <xdr:nvPicPr>
        <xdr:cNvPr id="2" name="Picture 1">
          <a:extLst>
            <a:ext uri="{FF2B5EF4-FFF2-40B4-BE49-F238E27FC236}">
              <a16:creationId xmlns:a16="http://schemas.microsoft.com/office/drawing/2014/main" id="{E04D9475-89F0-42E4-810A-EBDB3651C1C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459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12</xdr:col>
      <xdr:colOff>693420</xdr:colOff>
      <xdr:row>0</xdr:row>
      <xdr:rowOff>0</xdr:rowOff>
    </xdr:from>
    <xdr:to>
      <xdr:col>15</xdr:col>
      <xdr:colOff>45720</xdr:colOff>
      <xdr:row>2</xdr:row>
      <xdr:rowOff>159222</xdr:rowOff>
    </xdr:to>
    <xdr:pic>
      <xdr:nvPicPr>
        <xdr:cNvPr id="2" name="Picture 1">
          <a:extLst>
            <a:ext uri="{FF2B5EF4-FFF2-40B4-BE49-F238E27FC236}">
              <a16:creationId xmlns:a16="http://schemas.microsoft.com/office/drawing/2014/main" id="{D88467EE-86E4-492B-8787-EBB91A9C235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4528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464820</xdr:colOff>
      <xdr:row>0</xdr:row>
      <xdr:rowOff>0</xdr:rowOff>
    </xdr:from>
    <xdr:to>
      <xdr:col>10</xdr:col>
      <xdr:colOff>83820</xdr:colOff>
      <xdr:row>2</xdr:row>
      <xdr:rowOff>159222</xdr:rowOff>
    </xdr:to>
    <xdr:pic>
      <xdr:nvPicPr>
        <xdr:cNvPr id="2" name="Picture 1">
          <a:extLst>
            <a:ext uri="{FF2B5EF4-FFF2-40B4-BE49-F238E27FC236}">
              <a16:creationId xmlns:a16="http://schemas.microsoft.com/office/drawing/2014/main" id="{9E9EF3B4-51AE-495C-BD58-5764D7282C9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23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9</xdr:col>
      <xdr:colOff>38100</xdr:colOff>
      <xdr:row>0</xdr:row>
      <xdr:rowOff>0</xdr:rowOff>
    </xdr:from>
    <xdr:to>
      <xdr:col>12</xdr:col>
      <xdr:colOff>53340</xdr:colOff>
      <xdr:row>2</xdr:row>
      <xdr:rowOff>159222</xdr:rowOff>
    </xdr:to>
    <xdr:pic>
      <xdr:nvPicPr>
        <xdr:cNvPr id="2" name="Picture 1">
          <a:extLst>
            <a:ext uri="{FF2B5EF4-FFF2-40B4-BE49-F238E27FC236}">
              <a16:creationId xmlns:a16="http://schemas.microsoft.com/office/drawing/2014/main" id="{E2A8475A-2B57-498B-B923-64EC12BDF27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9593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129540</xdr:colOff>
      <xdr:row>0</xdr:row>
      <xdr:rowOff>45720</xdr:rowOff>
    </xdr:from>
    <xdr:to>
      <xdr:col>8</xdr:col>
      <xdr:colOff>38100</xdr:colOff>
      <xdr:row>3</xdr:row>
      <xdr:rowOff>37302</xdr:rowOff>
    </xdr:to>
    <xdr:pic>
      <xdr:nvPicPr>
        <xdr:cNvPr id="2" name="Picture 1">
          <a:extLst>
            <a:ext uri="{FF2B5EF4-FFF2-40B4-BE49-F238E27FC236}">
              <a16:creationId xmlns:a16="http://schemas.microsoft.com/office/drawing/2014/main" id="{E2225363-A2D8-4935-AAD1-5CA934E94A2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012680" y="457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88DE553F-BE09-4199-8B5C-522C6B412B1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AF80AF55-5DC1-4BE9-9BA2-22C400EC7F7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D632E576-DAD8-4DF6-B799-F0F09CEDB2A5}"/>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9</xdr:col>
      <xdr:colOff>83820</xdr:colOff>
      <xdr:row>0</xdr:row>
      <xdr:rowOff>0</xdr:rowOff>
    </xdr:from>
    <xdr:to>
      <xdr:col>11</xdr:col>
      <xdr:colOff>68580</xdr:colOff>
      <xdr:row>2</xdr:row>
      <xdr:rowOff>98262</xdr:rowOff>
    </xdr:to>
    <xdr:pic>
      <xdr:nvPicPr>
        <xdr:cNvPr id="2" name="Picture 1">
          <a:extLst>
            <a:ext uri="{FF2B5EF4-FFF2-40B4-BE49-F238E27FC236}">
              <a16:creationId xmlns:a16="http://schemas.microsoft.com/office/drawing/2014/main" id="{E7C6C3CA-0B42-4202-8B1D-00DF68D3F08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269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143982</xdr:rowOff>
    </xdr:to>
    <xdr:pic>
      <xdr:nvPicPr>
        <xdr:cNvPr id="2" name="Picture 1">
          <a:extLst>
            <a:ext uri="{FF2B5EF4-FFF2-40B4-BE49-F238E27FC236}">
              <a16:creationId xmlns:a16="http://schemas.microsoft.com/office/drawing/2014/main" id="{98DC6391-8A95-4127-858E-286DB99DF1D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1821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13</xdr:col>
      <xdr:colOff>198120</xdr:colOff>
      <xdr:row>0</xdr:row>
      <xdr:rowOff>0</xdr:rowOff>
    </xdr:from>
    <xdr:to>
      <xdr:col>15</xdr:col>
      <xdr:colOff>15240</xdr:colOff>
      <xdr:row>2</xdr:row>
      <xdr:rowOff>143982</xdr:rowOff>
    </xdr:to>
    <xdr:pic>
      <xdr:nvPicPr>
        <xdr:cNvPr id="3" name="Picture 2">
          <a:extLst>
            <a:ext uri="{FF2B5EF4-FFF2-40B4-BE49-F238E27FC236}">
              <a16:creationId xmlns:a16="http://schemas.microsoft.com/office/drawing/2014/main" id="{CEC801CF-E744-4E4F-BA93-57F3E6E220D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53085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19</xdr:col>
      <xdr:colOff>15240</xdr:colOff>
      <xdr:row>2</xdr:row>
      <xdr:rowOff>159222</xdr:rowOff>
    </xdr:to>
    <xdr:pic>
      <xdr:nvPicPr>
        <xdr:cNvPr id="2" name="Picture 1">
          <a:extLst>
            <a:ext uri="{FF2B5EF4-FFF2-40B4-BE49-F238E27FC236}">
              <a16:creationId xmlns:a16="http://schemas.microsoft.com/office/drawing/2014/main" id="{89D9B1AD-F72E-4EA9-A32C-90BAF1AAC06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51638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9</xdr:col>
      <xdr:colOff>243840</xdr:colOff>
      <xdr:row>0</xdr:row>
      <xdr:rowOff>0</xdr:rowOff>
    </xdr:from>
    <xdr:to>
      <xdr:col>11</xdr:col>
      <xdr:colOff>15240</xdr:colOff>
      <xdr:row>2</xdr:row>
      <xdr:rowOff>143982</xdr:rowOff>
    </xdr:to>
    <xdr:pic>
      <xdr:nvPicPr>
        <xdr:cNvPr id="2" name="Picture 1">
          <a:extLst>
            <a:ext uri="{FF2B5EF4-FFF2-40B4-BE49-F238E27FC236}">
              <a16:creationId xmlns:a16="http://schemas.microsoft.com/office/drawing/2014/main" id="{B11D40A8-5FC6-467E-A191-41897B19C78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3690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7</xdr:col>
      <xdr:colOff>22860</xdr:colOff>
      <xdr:row>0</xdr:row>
      <xdr:rowOff>0</xdr:rowOff>
    </xdr:from>
    <xdr:to>
      <xdr:col>10</xdr:col>
      <xdr:colOff>38100</xdr:colOff>
      <xdr:row>2</xdr:row>
      <xdr:rowOff>159222</xdr:rowOff>
    </xdr:to>
    <xdr:pic>
      <xdr:nvPicPr>
        <xdr:cNvPr id="2" name="Picture 1">
          <a:extLst>
            <a:ext uri="{FF2B5EF4-FFF2-40B4-BE49-F238E27FC236}">
              <a16:creationId xmlns:a16="http://schemas.microsoft.com/office/drawing/2014/main" id="{60631729-6652-48C1-905A-15F0AD7998D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02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15</xdr:col>
      <xdr:colOff>0</xdr:colOff>
      <xdr:row>0</xdr:row>
      <xdr:rowOff>22860</xdr:rowOff>
    </xdr:from>
    <xdr:to>
      <xdr:col>18</xdr:col>
      <xdr:colOff>15240</xdr:colOff>
      <xdr:row>2</xdr:row>
      <xdr:rowOff>182082</xdr:rowOff>
    </xdr:to>
    <xdr:pic>
      <xdr:nvPicPr>
        <xdr:cNvPr id="2" name="Picture 1">
          <a:extLst>
            <a:ext uri="{FF2B5EF4-FFF2-40B4-BE49-F238E27FC236}">
              <a16:creationId xmlns:a16="http://schemas.microsoft.com/office/drawing/2014/main" id="{A09C4818-47EA-4157-A88E-6604E859AB2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455420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45720</xdr:colOff>
      <xdr:row>0</xdr:row>
      <xdr:rowOff>7620</xdr:rowOff>
    </xdr:from>
    <xdr:to>
      <xdr:col>10</xdr:col>
      <xdr:colOff>60960</xdr:colOff>
      <xdr:row>2</xdr:row>
      <xdr:rowOff>166842</xdr:rowOff>
    </xdr:to>
    <xdr:pic>
      <xdr:nvPicPr>
        <xdr:cNvPr id="2" name="Picture 1">
          <a:extLst>
            <a:ext uri="{FF2B5EF4-FFF2-40B4-BE49-F238E27FC236}">
              <a16:creationId xmlns:a16="http://schemas.microsoft.com/office/drawing/2014/main" id="{4E48CE24-5952-414F-87DF-F3A45456982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2312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CAB07822-E43D-4AE4-8F2F-81C78560773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15</xdr:col>
      <xdr:colOff>194733</xdr:colOff>
      <xdr:row>0</xdr:row>
      <xdr:rowOff>8466</xdr:rowOff>
    </xdr:from>
    <xdr:to>
      <xdr:col>17</xdr:col>
      <xdr:colOff>768773</xdr:colOff>
      <xdr:row>2</xdr:row>
      <xdr:rowOff>166841</xdr:rowOff>
    </xdr:to>
    <xdr:pic>
      <xdr:nvPicPr>
        <xdr:cNvPr id="2" name="Picture 1">
          <a:extLst>
            <a:ext uri="{FF2B5EF4-FFF2-40B4-BE49-F238E27FC236}">
              <a16:creationId xmlns:a16="http://schemas.microsoft.com/office/drawing/2014/main" id="{8BB975F6-48D3-46CD-BE92-3B0F6EA8BAF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732933" y="8466"/>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B35B7546-4A15-408D-A2B1-3BC4F4C1FE5A}"/>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18</xdr:col>
      <xdr:colOff>414866</xdr:colOff>
      <xdr:row>0</xdr:row>
      <xdr:rowOff>0</xdr:rowOff>
    </xdr:from>
    <xdr:to>
      <xdr:col>21</xdr:col>
      <xdr:colOff>15240</xdr:colOff>
      <xdr:row>2</xdr:row>
      <xdr:rowOff>158375</xdr:rowOff>
    </xdr:to>
    <xdr:pic>
      <xdr:nvPicPr>
        <xdr:cNvPr id="2" name="Picture 1">
          <a:extLst>
            <a:ext uri="{FF2B5EF4-FFF2-40B4-BE49-F238E27FC236}">
              <a16:creationId xmlns:a16="http://schemas.microsoft.com/office/drawing/2014/main" id="{ADC17924-86FA-4F8D-A265-0A6B11045C4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8381133"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13</xdr:col>
      <xdr:colOff>45720</xdr:colOff>
      <xdr:row>0</xdr:row>
      <xdr:rowOff>0</xdr:rowOff>
    </xdr:from>
    <xdr:to>
      <xdr:col>16</xdr:col>
      <xdr:colOff>60960</xdr:colOff>
      <xdr:row>2</xdr:row>
      <xdr:rowOff>159222</xdr:rowOff>
    </xdr:to>
    <xdr:pic>
      <xdr:nvPicPr>
        <xdr:cNvPr id="2" name="Picture 1">
          <a:extLst>
            <a:ext uri="{FF2B5EF4-FFF2-40B4-BE49-F238E27FC236}">
              <a16:creationId xmlns:a16="http://schemas.microsoft.com/office/drawing/2014/main" id="{4C749E60-60E7-4A8F-BB82-58AB54CF512D}"/>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3807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7</xdr:col>
      <xdr:colOff>53340</xdr:colOff>
      <xdr:row>0</xdr:row>
      <xdr:rowOff>0</xdr:rowOff>
    </xdr:from>
    <xdr:to>
      <xdr:col>9</xdr:col>
      <xdr:colOff>647700</xdr:colOff>
      <xdr:row>2</xdr:row>
      <xdr:rowOff>159222</xdr:rowOff>
    </xdr:to>
    <xdr:pic>
      <xdr:nvPicPr>
        <xdr:cNvPr id="2" name="Picture 1">
          <a:extLst>
            <a:ext uri="{FF2B5EF4-FFF2-40B4-BE49-F238E27FC236}">
              <a16:creationId xmlns:a16="http://schemas.microsoft.com/office/drawing/2014/main" id="{2588375A-44E5-4F2F-A480-8D0E057BFBF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4165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163529</xdr:rowOff>
    </xdr:to>
    <xdr:pic>
      <xdr:nvPicPr>
        <xdr:cNvPr id="2" name="Picture 1">
          <a:extLst>
            <a:ext uri="{FF2B5EF4-FFF2-40B4-BE49-F238E27FC236}">
              <a16:creationId xmlns:a16="http://schemas.microsoft.com/office/drawing/2014/main" id="{52C6B756-374B-4EC0-8E20-1DA9DDA4BDD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156713"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D4645779-1E97-4FC5-8D80-40B6AE1175F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16</xdr:col>
      <xdr:colOff>15240</xdr:colOff>
      <xdr:row>2</xdr:row>
      <xdr:rowOff>159222</xdr:rowOff>
    </xdr:to>
    <xdr:pic>
      <xdr:nvPicPr>
        <xdr:cNvPr id="2" name="Picture 1">
          <a:extLst>
            <a:ext uri="{FF2B5EF4-FFF2-40B4-BE49-F238E27FC236}">
              <a16:creationId xmlns:a16="http://schemas.microsoft.com/office/drawing/2014/main" id="{79596E27-1B0A-4EE5-80FA-411945E4E40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3350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5649BF33-35A7-41D3-872D-9113681A0CC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38100</xdr:colOff>
      <xdr:row>0</xdr:row>
      <xdr:rowOff>7620</xdr:rowOff>
    </xdr:from>
    <xdr:to>
      <xdr:col>10</xdr:col>
      <xdr:colOff>53340</xdr:colOff>
      <xdr:row>2</xdr:row>
      <xdr:rowOff>166842</xdr:rowOff>
    </xdr:to>
    <xdr:pic>
      <xdr:nvPicPr>
        <xdr:cNvPr id="2" name="Picture 1">
          <a:extLst>
            <a:ext uri="{FF2B5EF4-FFF2-40B4-BE49-F238E27FC236}">
              <a16:creationId xmlns:a16="http://schemas.microsoft.com/office/drawing/2014/main" id="{21A85B00-B975-4464-B644-D8F1DA15209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1550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10</xdr:col>
      <xdr:colOff>22860</xdr:colOff>
      <xdr:row>2</xdr:row>
      <xdr:rowOff>159222</xdr:rowOff>
    </xdr:to>
    <xdr:pic>
      <xdr:nvPicPr>
        <xdr:cNvPr id="2" name="Picture 1">
          <a:extLst>
            <a:ext uri="{FF2B5EF4-FFF2-40B4-BE49-F238E27FC236}">
              <a16:creationId xmlns:a16="http://schemas.microsoft.com/office/drawing/2014/main" id="{BA8356DB-6803-47D7-BD06-772E0215CB3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85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510540</xdr:colOff>
      <xdr:row>0</xdr:row>
      <xdr:rowOff>0</xdr:rowOff>
    </xdr:from>
    <xdr:to>
      <xdr:col>8</xdr:col>
      <xdr:colOff>83820</xdr:colOff>
      <xdr:row>2</xdr:row>
      <xdr:rowOff>159222</xdr:rowOff>
    </xdr:to>
    <xdr:pic>
      <xdr:nvPicPr>
        <xdr:cNvPr id="2" name="Picture 1">
          <a:extLst>
            <a:ext uri="{FF2B5EF4-FFF2-40B4-BE49-F238E27FC236}">
              <a16:creationId xmlns:a16="http://schemas.microsoft.com/office/drawing/2014/main" id="{13D5E2E1-463C-4763-8F7F-5FAB922D32A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4658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8</xdr:col>
      <xdr:colOff>746760</xdr:colOff>
      <xdr:row>0</xdr:row>
      <xdr:rowOff>0</xdr:rowOff>
    </xdr:from>
    <xdr:to>
      <xdr:col>11</xdr:col>
      <xdr:colOff>76200</xdr:colOff>
      <xdr:row>2</xdr:row>
      <xdr:rowOff>212562</xdr:rowOff>
    </xdr:to>
    <xdr:pic>
      <xdr:nvPicPr>
        <xdr:cNvPr id="2" name="Picture 1">
          <a:extLst>
            <a:ext uri="{FF2B5EF4-FFF2-40B4-BE49-F238E27FC236}">
              <a16:creationId xmlns:a16="http://schemas.microsoft.com/office/drawing/2014/main" id="{6BBE973C-8677-4083-BA82-9591CEB216BA}"/>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8925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7</xdr:col>
      <xdr:colOff>289560</xdr:colOff>
      <xdr:row>0</xdr:row>
      <xdr:rowOff>0</xdr:rowOff>
    </xdr:from>
    <xdr:to>
      <xdr:col>9</xdr:col>
      <xdr:colOff>388620</xdr:colOff>
      <xdr:row>2</xdr:row>
      <xdr:rowOff>159222</xdr:rowOff>
    </xdr:to>
    <xdr:pic>
      <xdr:nvPicPr>
        <xdr:cNvPr id="2" name="Picture 1">
          <a:extLst>
            <a:ext uri="{FF2B5EF4-FFF2-40B4-BE49-F238E27FC236}">
              <a16:creationId xmlns:a16="http://schemas.microsoft.com/office/drawing/2014/main" id="{ADCA2881-0B4B-4035-AFFE-2BFC10CAA145}"/>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75209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7</xdr:col>
      <xdr:colOff>15240</xdr:colOff>
      <xdr:row>0</xdr:row>
      <xdr:rowOff>0</xdr:rowOff>
    </xdr:from>
    <xdr:to>
      <xdr:col>10</xdr:col>
      <xdr:colOff>30480</xdr:colOff>
      <xdr:row>2</xdr:row>
      <xdr:rowOff>159222</xdr:rowOff>
    </xdr:to>
    <xdr:pic>
      <xdr:nvPicPr>
        <xdr:cNvPr id="3" name="Picture 2">
          <a:extLst>
            <a:ext uri="{FF2B5EF4-FFF2-40B4-BE49-F238E27FC236}">
              <a16:creationId xmlns:a16="http://schemas.microsoft.com/office/drawing/2014/main" id="{12A26FFD-103C-4A19-B91E-707F69696DAD}"/>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5554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8</xdr:col>
      <xdr:colOff>53340</xdr:colOff>
      <xdr:row>0</xdr:row>
      <xdr:rowOff>0</xdr:rowOff>
    </xdr:from>
    <xdr:to>
      <xdr:col>11</xdr:col>
      <xdr:colOff>68580</xdr:colOff>
      <xdr:row>2</xdr:row>
      <xdr:rowOff>159222</xdr:rowOff>
    </xdr:to>
    <xdr:pic>
      <xdr:nvPicPr>
        <xdr:cNvPr id="2" name="Picture 1">
          <a:extLst>
            <a:ext uri="{FF2B5EF4-FFF2-40B4-BE49-F238E27FC236}">
              <a16:creationId xmlns:a16="http://schemas.microsoft.com/office/drawing/2014/main" id="{1C0BD536-9F02-4425-A43A-3CB9BB98A24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8145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10</xdr:col>
      <xdr:colOff>7620</xdr:colOff>
      <xdr:row>0</xdr:row>
      <xdr:rowOff>0</xdr:rowOff>
    </xdr:from>
    <xdr:to>
      <xdr:col>13</xdr:col>
      <xdr:colOff>45720</xdr:colOff>
      <xdr:row>2</xdr:row>
      <xdr:rowOff>159222</xdr:rowOff>
    </xdr:to>
    <xdr:pic>
      <xdr:nvPicPr>
        <xdr:cNvPr id="2" name="Picture 1">
          <a:extLst>
            <a:ext uri="{FF2B5EF4-FFF2-40B4-BE49-F238E27FC236}">
              <a16:creationId xmlns:a16="http://schemas.microsoft.com/office/drawing/2014/main" id="{6A2F55B0-BB6A-46C6-B8B6-D064E5E8EA4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7061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7</xdr:col>
      <xdr:colOff>83820</xdr:colOff>
      <xdr:row>0</xdr:row>
      <xdr:rowOff>0</xdr:rowOff>
    </xdr:from>
    <xdr:to>
      <xdr:col>9</xdr:col>
      <xdr:colOff>358140</xdr:colOff>
      <xdr:row>3</xdr:row>
      <xdr:rowOff>14442</xdr:rowOff>
    </xdr:to>
    <xdr:pic>
      <xdr:nvPicPr>
        <xdr:cNvPr id="2" name="Picture 1">
          <a:extLst>
            <a:ext uri="{FF2B5EF4-FFF2-40B4-BE49-F238E27FC236}">
              <a16:creationId xmlns:a16="http://schemas.microsoft.com/office/drawing/2014/main" id="{B65A72F0-1249-4D4C-BA5C-7716BD2756E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498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15</xdr:col>
      <xdr:colOff>22860</xdr:colOff>
      <xdr:row>0</xdr:row>
      <xdr:rowOff>0</xdr:rowOff>
    </xdr:from>
    <xdr:to>
      <xdr:col>18</xdr:col>
      <xdr:colOff>38100</xdr:colOff>
      <xdr:row>2</xdr:row>
      <xdr:rowOff>159222</xdr:rowOff>
    </xdr:to>
    <xdr:pic>
      <xdr:nvPicPr>
        <xdr:cNvPr id="2" name="Picture 1">
          <a:extLst>
            <a:ext uri="{FF2B5EF4-FFF2-40B4-BE49-F238E27FC236}">
              <a16:creationId xmlns:a16="http://schemas.microsoft.com/office/drawing/2014/main" id="{28976015-63CF-45CF-8B87-83AA67359FD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45770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7</xdr:col>
      <xdr:colOff>22860</xdr:colOff>
      <xdr:row>0</xdr:row>
      <xdr:rowOff>0</xdr:rowOff>
    </xdr:from>
    <xdr:to>
      <xdr:col>10</xdr:col>
      <xdr:colOff>38100</xdr:colOff>
      <xdr:row>2</xdr:row>
      <xdr:rowOff>159222</xdr:rowOff>
    </xdr:to>
    <xdr:pic>
      <xdr:nvPicPr>
        <xdr:cNvPr id="2" name="Picture 1">
          <a:extLst>
            <a:ext uri="{FF2B5EF4-FFF2-40B4-BE49-F238E27FC236}">
              <a16:creationId xmlns:a16="http://schemas.microsoft.com/office/drawing/2014/main" id="{A9302067-9A36-4752-86D2-E1BFE69A3DC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02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167640</xdr:colOff>
      <xdr:row>0</xdr:row>
      <xdr:rowOff>0</xdr:rowOff>
    </xdr:from>
    <xdr:to>
      <xdr:col>17</xdr:col>
      <xdr:colOff>137160</xdr:colOff>
      <xdr:row>2</xdr:row>
      <xdr:rowOff>159222</xdr:rowOff>
    </xdr:to>
    <xdr:pic>
      <xdr:nvPicPr>
        <xdr:cNvPr id="2" name="Picture 1">
          <a:extLst>
            <a:ext uri="{FF2B5EF4-FFF2-40B4-BE49-F238E27FC236}">
              <a16:creationId xmlns:a16="http://schemas.microsoft.com/office/drawing/2014/main" id="{4D234D7D-E7E9-4064-945E-B03E06C0AC5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4660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6</xdr:col>
      <xdr:colOff>1470660</xdr:colOff>
      <xdr:row>0</xdr:row>
      <xdr:rowOff>30480</xdr:rowOff>
    </xdr:from>
    <xdr:to>
      <xdr:col>8</xdr:col>
      <xdr:colOff>30480</xdr:colOff>
      <xdr:row>3</xdr:row>
      <xdr:rowOff>6822</xdr:rowOff>
    </xdr:to>
    <xdr:pic>
      <xdr:nvPicPr>
        <xdr:cNvPr id="2" name="Picture 1">
          <a:extLst>
            <a:ext uri="{FF2B5EF4-FFF2-40B4-BE49-F238E27FC236}">
              <a16:creationId xmlns:a16="http://schemas.microsoft.com/office/drawing/2014/main" id="{28BB1CBD-F4FF-4F7F-BB58-B91133C41CD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468100" y="3048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4</xdr:col>
      <xdr:colOff>2788920</xdr:colOff>
      <xdr:row>0</xdr:row>
      <xdr:rowOff>7620</xdr:rowOff>
    </xdr:from>
    <xdr:to>
      <xdr:col>5</xdr:col>
      <xdr:colOff>76200</xdr:colOff>
      <xdr:row>2</xdr:row>
      <xdr:rowOff>166842</xdr:rowOff>
    </xdr:to>
    <xdr:pic>
      <xdr:nvPicPr>
        <xdr:cNvPr id="2" name="Picture 1">
          <a:extLst>
            <a:ext uri="{FF2B5EF4-FFF2-40B4-BE49-F238E27FC236}">
              <a16:creationId xmlns:a16="http://schemas.microsoft.com/office/drawing/2014/main" id="{E0A1E76C-CA97-4733-B745-17F98E7EF5F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8398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4</xdr:col>
      <xdr:colOff>3886200</xdr:colOff>
      <xdr:row>0</xdr:row>
      <xdr:rowOff>7620</xdr:rowOff>
    </xdr:from>
    <xdr:to>
      <xdr:col>5</xdr:col>
      <xdr:colOff>38100</xdr:colOff>
      <xdr:row>2</xdr:row>
      <xdr:rowOff>151602</xdr:rowOff>
    </xdr:to>
    <xdr:pic>
      <xdr:nvPicPr>
        <xdr:cNvPr id="2" name="Picture 1">
          <a:extLst>
            <a:ext uri="{FF2B5EF4-FFF2-40B4-BE49-F238E27FC236}">
              <a16:creationId xmlns:a16="http://schemas.microsoft.com/office/drawing/2014/main" id="{CBDE9524-4814-46AE-83AE-C78EDD02584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53084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4</xdr:col>
      <xdr:colOff>2179320</xdr:colOff>
      <xdr:row>0</xdr:row>
      <xdr:rowOff>0</xdr:rowOff>
    </xdr:from>
    <xdr:to>
      <xdr:col>5</xdr:col>
      <xdr:colOff>45720</xdr:colOff>
      <xdr:row>2</xdr:row>
      <xdr:rowOff>143982</xdr:rowOff>
    </xdr:to>
    <xdr:pic>
      <xdr:nvPicPr>
        <xdr:cNvPr id="2" name="Picture 1">
          <a:extLst>
            <a:ext uri="{FF2B5EF4-FFF2-40B4-BE49-F238E27FC236}">
              <a16:creationId xmlns:a16="http://schemas.microsoft.com/office/drawing/2014/main" id="{667B1A39-5018-400B-B4D7-517C83E5DE0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161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20</xdr:col>
      <xdr:colOff>45720</xdr:colOff>
      <xdr:row>2</xdr:row>
      <xdr:rowOff>159222</xdr:rowOff>
    </xdr:to>
    <xdr:pic>
      <xdr:nvPicPr>
        <xdr:cNvPr id="5" name="Picture 4">
          <a:extLst>
            <a:ext uri="{FF2B5EF4-FFF2-40B4-BE49-F238E27FC236}">
              <a16:creationId xmlns:a16="http://schemas.microsoft.com/office/drawing/2014/main" id="{0E1D2DF0-A4AC-49D1-9ECB-4535F1E2D91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82092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19</xdr:col>
      <xdr:colOff>373380</xdr:colOff>
      <xdr:row>2</xdr:row>
      <xdr:rowOff>159222</xdr:rowOff>
    </xdr:to>
    <xdr:pic>
      <xdr:nvPicPr>
        <xdr:cNvPr id="2" name="Picture 1">
          <a:extLst>
            <a:ext uri="{FF2B5EF4-FFF2-40B4-BE49-F238E27FC236}">
              <a16:creationId xmlns:a16="http://schemas.microsoft.com/office/drawing/2014/main" id="{5C67273D-7E13-4002-8923-C1118930B82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93471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30480</xdr:colOff>
      <xdr:row>2</xdr:row>
      <xdr:rowOff>159222</xdr:rowOff>
    </xdr:to>
    <xdr:pic>
      <xdr:nvPicPr>
        <xdr:cNvPr id="2" name="Picture 1">
          <a:extLst>
            <a:ext uri="{FF2B5EF4-FFF2-40B4-BE49-F238E27FC236}">
              <a16:creationId xmlns:a16="http://schemas.microsoft.com/office/drawing/2014/main" id="{884ED98D-99B4-4A2A-A646-B3A97FD2087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8966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10</xdr:col>
      <xdr:colOff>0</xdr:colOff>
      <xdr:row>0</xdr:row>
      <xdr:rowOff>30480</xdr:rowOff>
    </xdr:from>
    <xdr:to>
      <xdr:col>12</xdr:col>
      <xdr:colOff>594360</xdr:colOff>
      <xdr:row>2</xdr:row>
      <xdr:rowOff>189702</xdr:rowOff>
    </xdr:to>
    <xdr:pic>
      <xdr:nvPicPr>
        <xdr:cNvPr id="2" name="Picture 1">
          <a:extLst>
            <a:ext uri="{FF2B5EF4-FFF2-40B4-BE49-F238E27FC236}">
              <a16:creationId xmlns:a16="http://schemas.microsoft.com/office/drawing/2014/main" id="{81972854-2057-4F10-A879-4B8DC676084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7757160" y="3048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18</xdr:col>
      <xdr:colOff>335280</xdr:colOff>
      <xdr:row>2</xdr:row>
      <xdr:rowOff>159222</xdr:rowOff>
    </xdr:to>
    <xdr:pic>
      <xdr:nvPicPr>
        <xdr:cNvPr id="3" name="Picture 2">
          <a:extLst>
            <a:ext uri="{FF2B5EF4-FFF2-40B4-BE49-F238E27FC236}">
              <a16:creationId xmlns:a16="http://schemas.microsoft.com/office/drawing/2014/main" id="{2AF8B9B4-DB01-491F-B094-AD3505541C1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8470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9</xdr:col>
      <xdr:colOff>198120</xdr:colOff>
      <xdr:row>2</xdr:row>
      <xdr:rowOff>143982</xdr:rowOff>
    </xdr:to>
    <xdr:pic>
      <xdr:nvPicPr>
        <xdr:cNvPr id="2" name="Picture 1">
          <a:extLst>
            <a:ext uri="{FF2B5EF4-FFF2-40B4-BE49-F238E27FC236}">
              <a16:creationId xmlns:a16="http://schemas.microsoft.com/office/drawing/2014/main" id="{D49CAC4D-4868-4F17-9280-E9D1184DF1F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001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396240</xdr:colOff>
      <xdr:row>0</xdr:row>
      <xdr:rowOff>22860</xdr:rowOff>
    </xdr:from>
    <xdr:to>
      <xdr:col>12</xdr:col>
      <xdr:colOff>365760</xdr:colOff>
      <xdr:row>3</xdr:row>
      <xdr:rowOff>14442</xdr:rowOff>
    </xdr:to>
    <xdr:pic>
      <xdr:nvPicPr>
        <xdr:cNvPr id="2" name="Picture 1">
          <a:extLst>
            <a:ext uri="{FF2B5EF4-FFF2-40B4-BE49-F238E27FC236}">
              <a16:creationId xmlns:a16="http://schemas.microsoft.com/office/drawing/2014/main" id="{301E487B-4277-47BC-8B80-688159906C4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75766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20</xdr:col>
      <xdr:colOff>80554</xdr:colOff>
      <xdr:row>2</xdr:row>
      <xdr:rowOff>166842</xdr:rowOff>
    </xdr:to>
    <xdr:pic>
      <xdr:nvPicPr>
        <xdr:cNvPr id="2" name="Picture 1">
          <a:extLst>
            <a:ext uri="{FF2B5EF4-FFF2-40B4-BE49-F238E27FC236}">
              <a16:creationId xmlns:a16="http://schemas.microsoft.com/office/drawing/2014/main" id="{AA3FD37B-E2BB-414B-8DED-18075E4BBE4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2283057"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34</xdr:col>
      <xdr:colOff>0</xdr:colOff>
      <xdr:row>0</xdr:row>
      <xdr:rowOff>0</xdr:rowOff>
    </xdr:from>
    <xdr:to>
      <xdr:col>35</xdr:col>
      <xdr:colOff>773974</xdr:colOff>
      <xdr:row>2</xdr:row>
      <xdr:rowOff>151602</xdr:rowOff>
    </xdr:to>
    <xdr:pic>
      <xdr:nvPicPr>
        <xdr:cNvPr id="2" name="Picture 1">
          <a:extLst>
            <a:ext uri="{FF2B5EF4-FFF2-40B4-BE49-F238E27FC236}">
              <a16:creationId xmlns:a16="http://schemas.microsoft.com/office/drawing/2014/main" id="{B39B6DE9-A796-4AD6-B428-5DEE1971064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30228540" y="0"/>
          <a:ext cx="1848394" cy="555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19</xdr:col>
      <xdr:colOff>735874</xdr:colOff>
      <xdr:row>2</xdr:row>
      <xdr:rowOff>166842</xdr:rowOff>
    </xdr:to>
    <xdr:pic>
      <xdr:nvPicPr>
        <xdr:cNvPr id="2" name="Picture 1">
          <a:extLst>
            <a:ext uri="{FF2B5EF4-FFF2-40B4-BE49-F238E27FC236}">
              <a16:creationId xmlns:a16="http://schemas.microsoft.com/office/drawing/2014/main" id="{1A8E648E-7085-4E89-93D1-E0B3E0E65E4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2212300" y="0"/>
          <a:ext cx="1848394" cy="555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7</xdr:col>
      <xdr:colOff>287867</xdr:colOff>
      <xdr:row>0</xdr:row>
      <xdr:rowOff>0</xdr:rowOff>
    </xdr:from>
    <xdr:to>
      <xdr:col>7</xdr:col>
      <xdr:colOff>2136261</xdr:colOff>
      <xdr:row>2</xdr:row>
      <xdr:rowOff>165995</xdr:rowOff>
    </xdr:to>
    <xdr:pic>
      <xdr:nvPicPr>
        <xdr:cNvPr id="2" name="Picture 1">
          <a:extLst>
            <a:ext uri="{FF2B5EF4-FFF2-40B4-BE49-F238E27FC236}">
              <a16:creationId xmlns:a16="http://schemas.microsoft.com/office/drawing/2014/main" id="{8456A220-187C-41A7-8F31-6D7692FB8D7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381067" y="0"/>
          <a:ext cx="1848394" cy="555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16</xdr:col>
      <xdr:colOff>358140</xdr:colOff>
      <xdr:row>0</xdr:row>
      <xdr:rowOff>7620</xdr:rowOff>
    </xdr:from>
    <xdr:to>
      <xdr:col>19</xdr:col>
      <xdr:colOff>22860</xdr:colOff>
      <xdr:row>2</xdr:row>
      <xdr:rowOff>166842</xdr:rowOff>
    </xdr:to>
    <xdr:pic>
      <xdr:nvPicPr>
        <xdr:cNvPr id="2" name="Picture 1">
          <a:extLst>
            <a:ext uri="{FF2B5EF4-FFF2-40B4-BE49-F238E27FC236}">
              <a16:creationId xmlns:a16="http://schemas.microsoft.com/office/drawing/2014/main" id="{7F2F01A0-D620-488A-9EA6-2F12BBAE1EA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1174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8</xdr:col>
      <xdr:colOff>45720</xdr:colOff>
      <xdr:row>0</xdr:row>
      <xdr:rowOff>0</xdr:rowOff>
    </xdr:from>
    <xdr:to>
      <xdr:col>9</xdr:col>
      <xdr:colOff>60960</xdr:colOff>
      <xdr:row>2</xdr:row>
      <xdr:rowOff>159222</xdr:rowOff>
    </xdr:to>
    <xdr:pic>
      <xdr:nvPicPr>
        <xdr:cNvPr id="2" name="Picture 1">
          <a:extLst>
            <a:ext uri="{FF2B5EF4-FFF2-40B4-BE49-F238E27FC236}">
              <a16:creationId xmlns:a16="http://schemas.microsoft.com/office/drawing/2014/main" id="{B5B47800-D443-46C8-9338-0C683197ED3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25349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8</xdr:col>
      <xdr:colOff>1287780</xdr:colOff>
      <xdr:row>0</xdr:row>
      <xdr:rowOff>0</xdr:rowOff>
    </xdr:from>
    <xdr:to>
      <xdr:col>9</xdr:col>
      <xdr:colOff>1394460</xdr:colOff>
      <xdr:row>2</xdr:row>
      <xdr:rowOff>159222</xdr:rowOff>
    </xdr:to>
    <xdr:pic>
      <xdr:nvPicPr>
        <xdr:cNvPr id="2" name="Picture 1">
          <a:extLst>
            <a:ext uri="{FF2B5EF4-FFF2-40B4-BE49-F238E27FC236}">
              <a16:creationId xmlns:a16="http://schemas.microsoft.com/office/drawing/2014/main" id="{7893D4F6-C3A4-4ABF-B5DB-0B10E777B4B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3426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9</xdr:col>
      <xdr:colOff>1120140</xdr:colOff>
      <xdr:row>0</xdr:row>
      <xdr:rowOff>0</xdr:rowOff>
    </xdr:from>
    <xdr:to>
      <xdr:col>11</xdr:col>
      <xdr:colOff>76200</xdr:colOff>
      <xdr:row>2</xdr:row>
      <xdr:rowOff>159222</xdr:rowOff>
    </xdr:to>
    <xdr:pic>
      <xdr:nvPicPr>
        <xdr:cNvPr id="2" name="Picture 1">
          <a:extLst>
            <a:ext uri="{FF2B5EF4-FFF2-40B4-BE49-F238E27FC236}">
              <a16:creationId xmlns:a16="http://schemas.microsoft.com/office/drawing/2014/main" id="{A037F7A0-D3F1-496A-9F98-5F10BC203A75}"/>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20929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7</xdr:col>
      <xdr:colOff>121920</xdr:colOff>
      <xdr:row>0</xdr:row>
      <xdr:rowOff>0</xdr:rowOff>
    </xdr:from>
    <xdr:to>
      <xdr:col>8</xdr:col>
      <xdr:colOff>1158240</xdr:colOff>
      <xdr:row>2</xdr:row>
      <xdr:rowOff>159222</xdr:rowOff>
    </xdr:to>
    <xdr:pic>
      <xdr:nvPicPr>
        <xdr:cNvPr id="2" name="Picture 1">
          <a:extLst>
            <a:ext uri="{FF2B5EF4-FFF2-40B4-BE49-F238E27FC236}">
              <a16:creationId xmlns:a16="http://schemas.microsoft.com/office/drawing/2014/main" id="{203044C8-4CFF-42E0-BA19-1B2D184AEB4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1135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13</xdr:col>
      <xdr:colOff>106680</xdr:colOff>
      <xdr:row>0</xdr:row>
      <xdr:rowOff>0</xdr:rowOff>
    </xdr:from>
    <xdr:to>
      <xdr:col>16</xdr:col>
      <xdr:colOff>76200</xdr:colOff>
      <xdr:row>2</xdr:row>
      <xdr:rowOff>159222</xdr:rowOff>
    </xdr:to>
    <xdr:pic>
      <xdr:nvPicPr>
        <xdr:cNvPr id="2" name="Picture 1">
          <a:extLst>
            <a:ext uri="{FF2B5EF4-FFF2-40B4-BE49-F238E27FC236}">
              <a16:creationId xmlns:a16="http://schemas.microsoft.com/office/drawing/2014/main" id="{CA2D3208-1EE8-4797-9B04-2B8771B5BB0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6855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594360</xdr:colOff>
      <xdr:row>0</xdr:row>
      <xdr:rowOff>45720</xdr:rowOff>
    </xdr:from>
    <xdr:to>
      <xdr:col>9</xdr:col>
      <xdr:colOff>38100</xdr:colOff>
      <xdr:row>3</xdr:row>
      <xdr:rowOff>22062</xdr:rowOff>
    </xdr:to>
    <xdr:pic>
      <xdr:nvPicPr>
        <xdr:cNvPr id="2" name="Picture 1">
          <a:extLst>
            <a:ext uri="{FF2B5EF4-FFF2-40B4-BE49-F238E27FC236}">
              <a16:creationId xmlns:a16="http://schemas.microsoft.com/office/drawing/2014/main" id="{B4166606-CC91-4BE0-9492-A2CEDEA37C7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355580" y="457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ovjerljivo/Analize_i_izvjescivanje/monthly/2021/06.2021/MREL/konoslidirano/30062021Liability%20Data%20Reporting%202021_RGHR_conso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ovjerljivo/Analize_i_izvjescivanje/monthly/2021/06.2021/MREL/solo/30062021Liability%20Data%20Reporting%202021_RBHR_solongaa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L:\Ograniceno\Javna%20objava%20bonitetnih%20zahtjeva\2024\4.%2031.12.2024\radno\podloga_EUCQ1_3_4_5_7_2024.xlsx" TargetMode="External"/><Relationship Id="rId1" Type="http://schemas.openxmlformats.org/officeDocument/2006/relationships/externalLinkPath" Target="/Ograniceno/Javna%20objava%20bonitetnih%20zahtjeva/2024/4.%2031.12.2024/radno/podloga_EUCQ1_3_4_5_7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binternational.sharepoint.com/CP06revAnnex1_workinprogres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rbinternational.sharepoint.com/Expert%20Groups/Accounting%20and%20Auditing/Other%20folders/EGFI%20Workstream%20Reporting/Circulated%20papers/2009/Marco%20Burroni/Banca%20d'Italia/Documents%20and%20Settings/Administrator/Desktop/CP06revAnnex1_workinprogress.xls?E5F0CA68" TargetMode="External"/><Relationship Id="rId1" Type="http://schemas.openxmlformats.org/officeDocument/2006/relationships/externalLinkPath" Target="file:///\\E5F0CA68\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rbinternational.sharepoint.com/Expert%20Groups/Accounting%20and%20Auditing/Other%20folders/EGFI%20Workstream%20Reporting/Circulated%20papers/2009/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tdat07\begr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tanding%20Committees\Regulation%20and%20Policy\Sub%20Groups\TF%20Leverage%20Ratio\TFLR%20Meeting%2015%20March%202012\Basel%20III%20implementation%20monitoring%20reporting%20template%20v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vjerljivo/CAD/RS&#352;/2016/06.2016/dco_kli_klinr_rbspkhr_m_201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 val="Drop Down List"/>
      <sheetName val="Codes"/>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 v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kpontrola t01"/>
      <sheetName val="T02.00"/>
      <sheetName val="T03.01"/>
      <sheetName val="kontrola t03"/>
      <sheetName val="ročnost"/>
      <sheetName val="T03.02"/>
      <sheetName val="T03.03"/>
      <sheetName val="T12.00"/>
      <sheetName val="Lists"/>
    </sheetNames>
    <sheetDataSet>
      <sheetData sheetId="0"/>
      <sheetData sheetId="1"/>
      <sheetData sheetId="2"/>
      <sheetData sheetId="3"/>
      <sheetData sheetId="4"/>
      <sheetData sheetId="5"/>
      <sheetData sheetId="6"/>
      <sheetData sheetId="7"/>
      <sheetData sheetId="8"/>
      <sheetData sheetId="9"/>
      <sheetData sheetId="10">
        <row r="4">
          <cell r="A4" t="str">
            <v>National GAAP</v>
          </cell>
          <cell r="C4" t="str">
            <v>Central banks</v>
          </cell>
          <cell r="F4" t="str">
            <v>ALBANIA</v>
          </cell>
          <cell r="G4" t="str">
            <v>AUSTRIA</v>
          </cell>
          <cell r="J4" t="str">
            <v>Issuance</v>
          </cell>
          <cell r="N4" t="str">
            <v>Resolution Group</v>
          </cell>
          <cell r="O4" t="str">
            <v>Point of Entry</v>
          </cell>
          <cell r="U4" t="str">
            <v>Default</v>
          </cell>
          <cell r="AD4" t="str">
            <v>Yes (Article 7 or 10 CRR Waiver)</v>
          </cell>
          <cell r="AE4" t="str">
            <v>Derivatives</v>
          </cell>
          <cell r="AF4" t="str">
            <v>1 - Exposures to individual clients</v>
          </cell>
        </row>
        <row r="5">
          <cell r="A5" t="str">
            <v>IFRS</v>
          </cell>
          <cell r="C5" t="str">
            <v>General governments</v>
          </cell>
          <cell r="F5" t="str">
            <v>AUSTRIA</v>
          </cell>
          <cell r="G5" t="str">
            <v>BELGIUM</v>
          </cell>
          <cell r="J5" t="str">
            <v>Counterparty</v>
          </cell>
          <cell r="N5" t="str">
            <v>Individual</v>
          </cell>
          <cell r="O5" t="str">
            <v>Other Entity</v>
          </cell>
          <cell r="U5" t="str">
            <v>Solvency-related</v>
          </cell>
          <cell r="AD5" t="str">
            <v>No (Article 7 or 10 CRR Waiver)</v>
          </cell>
          <cell r="AE5" t="str">
            <v>OBS.01 - Loan commitments received</v>
          </cell>
          <cell r="AF5" t="str">
            <v>2 - Exposures to groups of connected clients</v>
          </cell>
        </row>
        <row r="6">
          <cell r="C6" t="str">
            <v>Credit institutions</v>
          </cell>
          <cell r="F6" t="str">
            <v>BELGIUM</v>
          </cell>
          <cell r="G6" t="str">
            <v>BULGARIA</v>
          </cell>
          <cell r="J6" t="str">
            <v>Unlimited</v>
          </cell>
          <cell r="N6" t="str">
            <v>Consolidated</v>
          </cell>
          <cell r="U6" t="str">
            <v>Liquidity-related</v>
          </cell>
          <cell r="AE6" t="str">
            <v>OBS.02 - Financial guarantees received</v>
          </cell>
        </row>
        <row r="7">
          <cell r="C7" t="str">
            <v>Financial corporations other than credit institutions</v>
          </cell>
          <cell r="F7" t="str">
            <v>BULGARIA</v>
          </cell>
          <cell r="G7" t="str">
            <v>CROATIA</v>
          </cell>
          <cell r="J7" t="str">
            <v>Other types of guarantee than issuance guarantees, counterparty guarantees and unlimited guarantees</v>
          </cell>
          <cell r="N7" t="str">
            <v>Sub-consolidated</v>
          </cell>
          <cell r="U7" t="str">
            <v>Other than default, solvency-related or liquidity-related</v>
          </cell>
          <cell r="AE7" t="str">
            <v>OBS.03 - Other commitments received</v>
          </cell>
        </row>
        <row r="8">
          <cell r="C8" t="str">
            <v>Non-financial corporations</v>
          </cell>
          <cell r="F8" t="str">
            <v>CYPRUS</v>
          </cell>
          <cell r="G8" t="str">
            <v>CYPRUS</v>
          </cell>
        </row>
        <row r="9">
          <cell r="C9" t="str">
            <v>Households</v>
          </cell>
          <cell r="F9" t="str">
            <v>CZECH REPUBLIC</v>
          </cell>
          <cell r="G9" t="str">
            <v>CZECH REPUBLIC</v>
          </cell>
        </row>
        <row r="10">
          <cell r="F10" t="str">
            <v>DENMARK</v>
          </cell>
          <cell r="G10" t="str">
            <v>DENMARK</v>
          </cell>
        </row>
        <row r="11">
          <cell r="F11" t="str">
            <v>ESTONIA</v>
          </cell>
          <cell r="G11" t="str">
            <v>ESTONIA</v>
          </cell>
        </row>
        <row r="12">
          <cell r="F12" t="str">
            <v>FINLAND</v>
          </cell>
          <cell r="G12" t="str">
            <v>FINLAND</v>
          </cell>
        </row>
        <row r="13">
          <cell r="F13" t="str">
            <v>FRANCE</v>
          </cell>
          <cell r="G13" t="str">
            <v>FRANCE</v>
          </cell>
        </row>
        <row r="14">
          <cell r="F14" t="str">
            <v>GERMANY</v>
          </cell>
          <cell r="G14" t="str">
            <v>GERMANY</v>
          </cell>
        </row>
        <row r="15">
          <cell r="F15" t="str">
            <v>GREECE</v>
          </cell>
          <cell r="G15" t="str">
            <v>GREECE</v>
          </cell>
        </row>
        <row r="16">
          <cell r="F16" t="str">
            <v>HUNGARY</v>
          </cell>
          <cell r="G16" t="str">
            <v>HUNGARY</v>
          </cell>
        </row>
        <row r="17">
          <cell r="F17" t="str">
            <v>IRELAND</v>
          </cell>
          <cell r="G17" t="str">
            <v>IRELAND</v>
          </cell>
        </row>
        <row r="18">
          <cell r="F18" t="str">
            <v>ITALY</v>
          </cell>
          <cell r="G18" t="str">
            <v>ITALY</v>
          </cell>
        </row>
        <row r="19">
          <cell r="F19" t="str">
            <v>JAPAN</v>
          </cell>
          <cell r="G19" t="str">
            <v>LATVIA</v>
          </cell>
        </row>
        <row r="20">
          <cell r="F20" t="str">
            <v>LATVIA</v>
          </cell>
          <cell r="G20" t="str">
            <v>LITHUANIA</v>
          </cell>
        </row>
        <row r="21">
          <cell r="F21" t="str">
            <v>LITHUANIA</v>
          </cell>
          <cell r="G21" t="str">
            <v>LUXEMBOURG</v>
          </cell>
        </row>
        <row r="22">
          <cell r="F22" t="str">
            <v>LUXEMBOURG</v>
          </cell>
          <cell r="G22" t="str">
            <v>MALTA</v>
          </cell>
        </row>
        <row r="23">
          <cell r="F23" t="str">
            <v>MACEDONIA, THE FORMER YUGOSLAV REPUBLIC OF</v>
          </cell>
          <cell r="G23" t="str">
            <v>NETHERLANDS</v>
          </cell>
        </row>
        <row r="24">
          <cell r="F24" t="str">
            <v>MALTA</v>
          </cell>
          <cell r="G24" t="str">
            <v>POLAND</v>
          </cell>
        </row>
        <row r="25">
          <cell r="F25" t="str">
            <v>NETHERLANDS</v>
          </cell>
          <cell r="G25" t="str">
            <v>PORTUGAL</v>
          </cell>
        </row>
        <row r="26">
          <cell r="F26" t="str">
            <v>NORWAY</v>
          </cell>
          <cell r="G26" t="str">
            <v>ROMANIA</v>
          </cell>
        </row>
        <row r="27">
          <cell r="F27" t="str">
            <v>POLAND</v>
          </cell>
          <cell r="G27" t="str">
            <v>SLOVAKIA</v>
          </cell>
        </row>
        <row r="28">
          <cell r="F28" t="str">
            <v>PORTUGAL</v>
          </cell>
          <cell r="G28" t="str">
            <v>SLOVENIA</v>
          </cell>
        </row>
        <row r="29">
          <cell r="F29" t="str">
            <v>ROMANIA</v>
          </cell>
          <cell r="G29" t="str">
            <v>SPAIN</v>
          </cell>
        </row>
        <row r="30">
          <cell r="F30" t="str">
            <v>RUSSIAN FEDERATION</v>
          </cell>
          <cell r="G30" t="str">
            <v>SWEDEN</v>
          </cell>
        </row>
        <row r="31">
          <cell r="F31" t="str">
            <v>SERBIA</v>
          </cell>
          <cell r="G31" t="str">
            <v>UNITED KINGDOM</v>
          </cell>
        </row>
        <row r="32">
          <cell r="F32" t="str">
            <v>SLOVAKIA</v>
          </cell>
          <cell r="G32" t="str">
            <v>Not applicable/All geographical areas</v>
          </cell>
        </row>
        <row r="33">
          <cell r="F33" t="str">
            <v>SLOVENIA</v>
          </cell>
        </row>
        <row r="34">
          <cell r="F34" t="str">
            <v>SPAIN</v>
          </cell>
        </row>
        <row r="35">
          <cell r="F35" t="str">
            <v>SWEDEN</v>
          </cell>
        </row>
        <row r="36">
          <cell r="F36" t="str">
            <v>SWITZERLAND</v>
          </cell>
        </row>
        <row r="37">
          <cell r="F37" t="str">
            <v>TURKEY</v>
          </cell>
        </row>
        <row r="38">
          <cell r="F38" t="str">
            <v>UKRAINE</v>
          </cell>
        </row>
        <row r="39">
          <cell r="F39" t="str">
            <v>UNITED KINGDOM</v>
          </cell>
        </row>
        <row r="40">
          <cell r="F40" t="str">
            <v>UNITED STATES</v>
          </cell>
        </row>
        <row r="41">
          <cell r="F41" t="str">
            <v>AFGHANISTAN</v>
          </cell>
        </row>
        <row r="42">
          <cell r="F42" t="str">
            <v>ÅLAND ISLANDS</v>
          </cell>
        </row>
        <row r="43">
          <cell r="F43" t="str">
            <v>ALGERIA</v>
          </cell>
        </row>
        <row r="44">
          <cell r="F44" t="str">
            <v>AMERICAN SAMOA</v>
          </cell>
        </row>
        <row r="45">
          <cell r="F45" t="str">
            <v>ANDORRA</v>
          </cell>
        </row>
        <row r="46">
          <cell r="F46" t="str">
            <v>ANGOLA</v>
          </cell>
        </row>
        <row r="47">
          <cell r="F47" t="str">
            <v>ANGUILLA</v>
          </cell>
        </row>
        <row r="48">
          <cell r="F48" t="str">
            <v>ANTARCTICA</v>
          </cell>
        </row>
        <row r="49">
          <cell r="F49" t="str">
            <v>ANTIGUA AND BARBUDA</v>
          </cell>
        </row>
        <row r="50">
          <cell r="F50" t="str">
            <v>ARGENTINA</v>
          </cell>
        </row>
        <row r="51">
          <cell r="F51" t="str">
            <v>ARMENIA</v>
          </cell>
        </row>
        <row r="52">
          <cell r="F52" t="str">
            <v>ARUBA</v>
          </cell>
        </row>
        <row r="53">
          <cell r="F53" t="str">
            <v>AUSTRALIA</v>
          </cell>
        </row>
        <row r="54">
          <cell r="F54" t="str">
            <v>AZERBAIJAN</v>
          </cell>
        </row>
        <row r="55">
          <cell r="F55" t="str">
            <v>BAHAMAS</v>
          </cell>
        </row>
        <row r="56">
          <cell r="F56" t="str">
            <v>BAHRAIN</v>
          </cell>
        </row>
        <row r="57">
          <cell r="F57" t="str">
            <v>BANGLADESH</v>
          </cell>
        </row>
        <row r="58">
          <cell r="F58" t="str">
            <v>BARBADOS</v>
          </cell>
        </row>
        <row r="59">
          <cell r="F59" t="str">
            <v>BELARUS</v>
          </cell>
        </row>
        <row r="60">
          <cell r="F60" t="str">
            <v>BELIZE</v>
          </cell>
        </row>
        <row r="61">
          <cell r="F61" t="str">
            <v>BENIN</v>
          </cell>
        </row>
        <row r="62">
          <cell r="F62" t="str">
            <v>BERMUDA</v>
          </cell>
        </row>
        <row r="63">
          <cell r="F63" t="str">
            <v>BHUTAN</v>
          </cell>
        </row>
        <row r="64">
          <cell r="F64" t="str">
            <v>BOLIVIA, PLURINATIONAL STATE OF</v>
          </cell>
        </row>
        <row r="65">
          <cell r="F65" t="str">
            <v>BONAIRE, SINT EUSTATIUS AND SABA</v>
          </cell>
        </row>
        <row r="66">
          <cell r="F66" t="str">
            <v>BOSNIA AND HERZEGOVINA</v>
          </cell>
        </row>
        <row r="67">
          <cell r="F67" t="str">
            <v>BOTSWANA</v>
          </cell>
        </row>
        <row r="68">
          <cell r="F68" t="str">
            <v>BOUVET ISLAND</v>
          </cell>
        </row>
        <row r="69">
          <cell r="F69" t="str">
            <v>BRAZIL</v>
          </cell>
        </row>
        <row r="70">
          <cell r="F70" t="str">
            <v>BRITISH INDIAN OCEAN TERRITORY</v>
          </cell>
        </row>
        <row r="71">
          <cell r="F71" t="str">
            <v>BRUNEI DARUSSALAM</v>
          </cell>
        </row>
        <row r="72">
          <cell r="F72" t="str">
            <v>BURKINA FASO</v>
          </cell>
        </row>
        <row r="73">
          <cell r="F73" t="str">
            <v>BURUNDI</v>
          </cell>
        </row>
        <row r="74">
          <cell r="F74" t="str">
            <v>CAMBODIA</v>
          </cell>
        </row>
        <row r="75">
          <cell r="F75" t="str">
            <v>CAMEROON</v>
          </cell>
        </row>
        <row r="76">
          <cell r="F76" t="str">
            <v>CANADA</v>
          </cell>
        </row>
        <row r="77">
          <cell r="F77" t="str">
            <v>CAPE VERDE</v>
          </cell>
        </row>
        <row r="78">
          <cell r="F78" t="str">
            <v>CAYMAN ISLANDS</v>
          </cell>
        </row>
        <row r="79">
          <cell r="F79" t="str">
            <v>CENTRAL AFRICAN REPUBLIC</v>
          </cell>
        </row>
        <row r="80">
          <cell r="F80" t="str">
            <v>CHAD</v>
          </cell>
        </row>
        <row r="81">
          <cell r="F81" t="str">
            <v>CHILE</v>
          </cell>
        </row>
        <row r="82">
          <cell r="F82" t="str">
            <v>CHINA</v>
          </cell>
        </row>
        <row r="83">
          <cell r="F83" t="str">
            <v>CHRISTMAS ISLAND</v>
          </cell>
        </row>
        <row r="84">
          <cell r="F84" t="str">
            <v>COCOS (KEELING) ISLANDS</v>
          </cell>
        </row>
        <row r="85">
          <cell r="F85" t="str">
            <v>COLOMBIA</v>
          </cell>
        </row>
        <row r="86">
          <cell r="F86" t="str">
            <v>COMOROS</v>
          </cell>
        </row>
        <row r="87">
          <cell r="F87" t="str">
            <v>CONGO</v>
          </cell>
        </row>
        <row r="88">
          <cell r="F88" t="str">
            <v>CONGO, THE DEMOCRATIC REPUBLIC OF THE</v>
          </cell>
        </row>
        <row r="89">
          <cell r="F89" t="str">
            <v>COOK ISLANDS</v>
          </cell>
        </row>
        <row r="90">
          <cell r="F90" t="str">
            <v>COSTA RICA</v>
          </cell>
        </row>
        <row r="91">
          <cell r="F91" t="str">
            <v>CÔTE D'IVOIRE</v>
          </cell>
        </row>
        <row r="92">
          <cell r="F92" t="str">
            <v>CROATIA</v>
          </cell>
        </row>
        <row r="93">
          <cell r="F93" t="str">
            <v>CUBA</v>
          </cell>
        </row>
        <row r="94">
          <cell r="F94" t="str">
            <v>CURAÇAO</v>
          </cell>
        </row>
        <row r="95">
          <cell r="F95" t="str">
            <v>DJIBOUTI</v>
          </cell>
        </row>
        <row r="96">
          <cell r="F96" t="str">
            <v>DOMINICA</v>
          </cell>
        </row>
        <row r="97">
          <cell r="F97" t="str">
            <v>DOMINICAN REPUBLIC</v>
          </cell>
        </row>
        <row r="98">
          <cell r="F98" t="str">
            <v>ECUADOR</v>
          </cell>
        </row>
        <row r="99">
          <cell r="F99" t="str">
            <v>EGYPT</v>
          </cell>
        </row>
        <row r="100">
          <cell r="F100" t="str">
            <v>EL SALVADOR</v>
          </cell>
        </row>
        <row r="101">
          <cell r="F101" t="str">
            <v>EQUATORIAL GUINEA</v>
          </cell>
        </row>
        <row r="102">
          <cell r="F102" t="str">
            <v>ERITREA</v>
          </cell>
        </row>
        <row r="103">
          <cell r="F103" t="str">
            <v>ETHIOPIA</v>
          </cell>
        </row>
        <row r="104">
          <cell r="F104" t="str">
            <v>FALKLAND ISLANDS (MALVINAS)</v>
          </cell>
        </row>
        <row r="105">
          <cell r="F105" t="str">
            <v>FAROE ISLANDS</v>
          </cell>
        </row>
        <row r="106">
          <cell r="F106" t="str">
            <v>FIJI</v>
          </cell>
        </row>
        <row r="107">
          <cell r="F107" t="str">
            <v>FRENCH GUIANA</v>
          </cell>
        </row>
        <row r="108">
          <cell r="F108" t="str">
            <v>FRENCH POLYNESIA</v>
          </cell>
        </row>
        <row r="109">
          <cell r="F109" t="str">
            <v>FRENCH SOUTHERN TERRITORIES</v>
          </cell>
        </row>
        <row r="110">
          <cell r="F110" t="str">
            <v>GABON</v>
          </cell>
        </row>
        <row r="111">
          <cell r="F111" t="str">
            <v>GAMBIA</v>
          </cell>
        </row>
        <row r="112">
          <cell r="F112" t="str">
            <v>GEORGIA</v>
          </cell>
        </row>
        <row r="113">
          <cell r="F113" t="str">
            <v>GHANA</v>
          </cell>
        </row>
        <row r="114">
          <cell r="F114" t="str">
            <v>GIBRALTAR</v>
          </cell>
        </row>
        <row r="115">
          <cell r="F115" t="str">
            <v>GREENLAND</v>
          </cell>
        </row>
        <row r="116">
          <cell r="F116" t="str">
            <v>GRENADA</v>
          </cell>
        </row>
        <row r="117">
          <cell r="F117" t="str">
            <v>GUADELOUPE</v>
          </cell>
        </row>
        <row r="118">
          <cell r="F118" t="str">
            <v>GUAM</v>
          </cell>
        </row>
        <row r="119">
          <cell r="F119" t="str">
            <v>GUATEMALA</v>
          </cell>
        </row>
        <row r="120">
          <cell r="F120" t="str">
            <v>GUERNSEY</v>
          </cell>
        </row>
        <row r="121">
          <cell r="F121" t="str">
            <v>GUINEA</v>
          </cell>
        </row>
        <row r="122">
          <cell r="F122" t="str">
            <v>GUINEA-BISSAU</v>
          </cell>
        </row>
        <row r="123">
          <cell r="F123" t="str">
            <v>GUYANA</v>
          </cell>
        </row>
        <row r="124">
          <cell r="F124" t="str">
            <v>HAITI</v>
          </cell>
        </row>
        <row r="125">
          <cell r="F125" t="str">
            <v>HEARD ISLAND AND MCDONALD ISLANDS</v>
          </cell>
        </row>
        <row r="126">
          <cell r="F126" t="str">
            <v>HOLY SEE (VATICAN CITY STATE)</v>
          </cell>
        </row>
        <row r="127">
          <cell r="F127" t="str">
            <v>HONDURAS</v>
          </cell>
        </row>
        <row r="128">
          <cell r="F128" t="str">
            <v>HONG KONG</v>
          </cell>
        </row>
        <row r="129">
          <cell r="F129" t="str">
            <v>ICELAND</v>
          </cell>
        </row>
        <row r="130">
          <cell r="F130" t="str">
            <v>INDIA</v>
          </cell>
        </row>
        <row r="131">
          <cell r="F131" t="str">
            <v>INDONESIA</v>
          </cell>
        </row>
        <row r="132">
          <cell r="F132" t="str">
            <v>IRAN, ISLAMIC REPUBLIC OF</v>
          </cell>
        </row>
        <row r="133">
          <cell r="F133" t="str">
            <v>IRAQ</v>
          </cell>
        </row>
        <row r="134">
          <cell r="F134" t="str">
            <v>ISLE OF MAN</v>
          </cell>
        </row>
        <row r="135">
          <cell r="F135" t="str">
            <v>ISRAEL</v>
          </cell>
        </row>
        <row r="136">
          <cell r="F136" t="str">
            <v>JAMAICA</v>
          </cell>
        </row>
        <row r="137">
          <cell r="F137" t="str">
            <v>JERSEY</v>
          </cell>
        </row>
        <row r="138">
          <cell r="F138" t="str">
            <v>JORDAN</v>
          </cell>
        </row>
        <row r="139">
          <cell r="F139" t="str">
            <v>KAZAKHSTAN</v>
          </cell>
        </row>
        <row r="140">
          <cell r="F140" t="str">
            <v>KENYA</v>
          </cell>
        </row>
        <row r="141">
          <cell r="F141" t="str">
            <v>KIRIBATI</v>
          </cell>
        </row>
        <row r="142">
          <cell r="F142" t="str">
            <v>KOREA, DEMOCRATIC PEOPLE'S REPUBLIC OF</v>
          </cell>
        </row>
        <row r="143">
          <cell r="F143" t="str">
            <v>KOREA, REPUBLIC OF</v>
          </cell>
        </row>
        <row r="144">
          <cell r="F144" t="str">
            <v>KOSOVO</v>
          </cell>
        </row>
        <row r="145">
          <cell r="F145" t="str">
            <v>KUWAIT</v>
          </cell>
        </row>
        <row r="146">
          <cell r="F146" t="str">
            <v>KYRGYZSTAN</v>
          </cell>
        </row>
        <row r="147">
          <cell r="F147" t="str">
            <v>LAO PEOPLE'S DEMOCRATIC REPUBLIC</v>
          </cell>
        </row>
        <row r="148">
          <cell r="F148" t="str">
            <v>LEBANON</v>
          </cell>
        </row>
        <row r="149">
          <cell r="F149" t="str">
            <v>LESOTHO</v>
          </cell>
        </row>
        <row r="150">
          <cell r="F150" t="str">
            <v>LIBERIA</v>
          </cell>
        </row>
        <row r="151">
          <cell r="F151" t="str">
            <v>LIBYA</v>
          </cell>
        </row>
        <row r="152">
          <cell r="F152" t="str">
            <v>LIECHTENSTEIN</v>
          </cell>
        </row>
        <row r="153">
          <cell r="F153" t="str">
            <v>MACAO</v>
          </cell>
        </row>
        <row r="154">
          <cell r="F154" t="str">
            <v>MADAGASCAR</v>
          </cell>
        </row>
        <row r="155">
          <cell r="F155" t="str">
            <v>MALAWI</v>
          </cell>
        </row>
        <row r="156">
          <cell r="F156" t="str">
            <v>MALAYSIA</v>
          </cell>
        </row>
        <row r="157">
          <cell r="F157" t="str">
            <v>MALDIVES</v>
          </cell>
        </row>
        <row r="158">
          <cell r="F158" t="str">
            <v>MALI</v>
          </cell>
        </row>
        <row r="159">
          <cell r="F159" t="str">
            <v>MARSHALL ISLANDS</v>
          </cell>
        </row>
        <row r="160">
          <cell r="F160" t="str">
            <v>MARTINIQUE</v>
          </cell>
        </row>
        <row r="161">
          <cell r="F161" t="str">
            <v>MAURITANIA</v>
          </cell>
        </row>
        <row r="162">
          <cell r="F162" t="str">
            <v>MAURITIUS</v>
          </cell>
        </row>
        <row r="163">
          <cell r="F163" t="str">
            <v>MAYOTTE</v>
          </cell>
        </row>
        <row r="164">
          <cell r="F164" t="str">
            <v>MEXICO</v>
          </cell>
        </row>
        <row r="165">
          <cell r="F165" t="str">
            <v>MICRONESIA, FEDERATED STATES OF</v>
          </cell>
        </row>
        <row r="166">
          <cell r="F166" t="str">
            <v>MOLDOVA, REPUBLIC OF</v>
          </cell>
        </row>
        <row r="167">
          <cell r="F167" t="str">
            <v>MONACO</v>
          </cell>
        </row>
        <row r="168">
          <cell r="F168" t="str">
            <v>MONGOLIA</v>
          </cell>
        </row>
        <row r="169">
          <cell r="F169" t="str">
            <v>MONTENEGRO</v>
          </cell>
        </row>
        <row r="170">
          <cell r="F170" t="str">
            <v>MONTSERRAT</v>
          </cell>
        </row>
        <row r="171">
          <cell r="F171" t="str">
            <v>MOROCCO</v>
          </cell>
        </row>
        <row r="172">
          <cell r="F172" t="str">
            <v>MOZAMBIQUE</v>
          </cell>
        </row>
        <row r="173">
          <cell r="F173" t="str">
            <v>MYANMAR</v>
          </cell>
        </row>
        <row r="174">
          <cell r="F174" t="str">
            <v>NAMIBIA</v>
          </cell>
        </row>
        <row r="175">
          <cell r="F175" t="str">
            <v>NAURU</v>
          </cell>
        </row>
        <row r="176">
          <cell r="F176" t="str">
            <v>NEPAL</v>
          </cell>
        </row>
        <row r="177">
          <cell r="F177" t="str">
            <v>NEW CALEDONIA</v>
          </cell>
        </row>
        <row r="178">
          <cell r="F178" t="str">
            <v>NEW ZEALAND</v>
          </cell>
        </row>
        <row r="179">
          <cell r="F179" t="str">
            <v>NICARAGUA</v>
          </cell>
        </row>
        <row r="180">
          <cell r="F180" t="str">
            <v>NIGER</v>
          </cell>
        </row>
        <row r="181">
          <cell r="F181" t="str">
            <v>NIGERIA</v>
          </cell>
        </row>
        <row r="182">
          <cell r="F182" t="str">
            <v>NIUE</v>
          </cell>
        </row>
        <row r="183">
          <cell r="F183" t="str">
            <v>NORFOLK ISLAND</v>
          </cell>
        </row>
        <row r="184">
          <cell r="F184" t="str">
            <v>NORTHERN MARIANA ISLANDS</v>
          </cell>
        </row>
        <row r="185">
          <cell r="F185" t="str">
            <v>OMAN</v>
          </cell>
        </row>
        <row r="186">
          <cell r="F186" t="str">
            <v>PAKISTAN</v>
          </cell>
        </row>
        <row r="187">
          <cell r="F187" t="str">
            <v>PALAU</v>
          </cell>
        </row>
        <row r="188">
          <cell r="F188" t="str">
            <v>PALESTINIAN TERRITORY, OCCUPIED</v>
          </cell>
        </row>
        <row r="189">
          <cell r="F189" t="str">
            <v>PANAMA</v>
          </cell>
        </row>
        <row r="190">
          <cell r="F190" t="str">
            <v>PAPUA NEW GUINEA</v>
          </cell>
        </row>
        <row r="191">
          <cell r="F191" t="str">
            <v>PARAGUAY</v>
          </cell>
        </row>
        <row r="192">
          <cell r="F192" t="str">
            <v>PERU</v>
          </cell>
        </row>
        <row r="193">
          <cell r="F193" t="str">
            <v>PHILIPPINES</v>
          </cell>
        </row>
        <row r="194">
          <cell r="F194" t="str">
            <v>PITCAIRN</v>
          </cell>
        </row>
        <row r="195">
          <cell r="F195" t="str">
            <v>PUERTO RICO</v>
          </cell>
        </row>
        <row r="196">
          <cell r="F196" t="str">
            <v>QATAR</v>
          </cell>
        </row>
        <row r="197">
          <cell r="F197" t="str">
            <v>RÉUNION</v>
          </cell>
        </row>
        <row r="198">
          <cell r="F198" t="str">
            <v>RWANDA</v>
          </cell>
        </row>
        <row r="199">
          <cell r="F199" t="str">
            <v>SAINT BARTHÉLEMY</v>
          </cell>
        </row>
        <row r="200">
          <cell r="F200" t="str">
            <v>SAINT HELENA, ASCENSION AND TRISTAN DA CUNHA</v>
          </cell>
        </row>
        <row r="201">
          <cell r="F201" t="str">
            <v>SAINT KITTS AND NEVIS</v>
          </cell>
        </row>
        <row r="202">
          <cell r="F202" t="str">
            <v>SAINT LUCIA</v>
          </cell>
        </row>
        <row r="203">
          <cell r="F203" t="str">
            <v>SAINT MARTIN (FRENCH PART)</v>
          </cell>
        </row>
        <row r="204">
          <cell r="F204" t="str">
            <v>SAINT PIERRE AND MIQUELON</v>
          </cell>
        </row>
        <row r="205">
          <cell r="F205" t="str">
            <v>SAINT VINCENT AND THE GRENADINES</v>
          </cell>
        </row>
        <row r="206">
          <cell r="F206" t="str">
            <v>SAMOA</v>
          </cell>
        </row>
        <row r="207">
          <cell r="F207" t="str">
            <v>SAN MARINO</v>
          </cell>
        </row>
        <row r="208">
          <cell r="F208" t="str">
            <v>SAO TOME AND PRINCIPE</v>
          </cell>
        </row>
        <row r="209">
          <cell r="F209" t="str">
            <v>SAUDI ARABIA</v>
          </cell>
        </row>
        <row r="210">
          <cell r="F210" t="str">
            <v>SENEGAL</v>
          </cell>
        </row>
        <row r="211">
          <cell r="F211" t="str">
            <v>SEYCHELLES</v>
          </cell>
        </row>
        <row r="212">
          <cell r="F212" t="str">
            <v>SIERRA LEONE</v>
          </cell>
        </row>
        <row r="213">
          <cell r="F213" t="str">
            <v>SINGAPORE</v>
          </cell>
        </row>
        <row r="214">
          <cell r="F214" t="str">
            <v>SINT MAARTEN (DUTCH PART)</v>
          </cell>
        </row>
        <row r="215">
          <cell r="F215" t="str">
            <v>SOLOMON ISLANDS</v>
          </cell>
        </row>
        <row r="216">
          <cell r="F216" t="str">
            <v>SOMALIA</v>
          </cell>
        </row>
        <row r="217">
          <cell r="F217" t="str">
            <v>SOUTH AFRICA</v>
          </cell>
        </row>
        <row r="218">
          <cell r="F218" t="str">
            <v>SOUTH GEORGIA AND THE SOUTH SANDWICH ISLANDS</v>
          </cell>
        </row>
        <row r="219">
          <cell r="F219" t="str">
            <v>SOUTH SUDAN</v>
          </cell>
        </row>
        <row r="220">
          <cell r="F220" t="str">
            <v>SRI LANKA</v>
          </cell>
        </row>
        <row r="221">
          <cell r="F221" t="str">
            <v>SUDAN</v>
          </cell>
        </row>
        <row r="222">
          <cell r="F222" t="str">
            <v>SURINAME</v>
          </cell>
        </row>
        <row r="223">
          <cell r="F223" t="str">
            <v>SVALBARD AND JAN MAYEN</v>
          </cell>
        </row>
        <row r="224">
          <cell r="F224" t="str">
            <v>SWAZILAND</v>
          </cell>
        </row>
        <row r="225">
          <cell r="F225" t="str">
            <v>SYRIAN ARAB REPUBLIC</v>
          </cell>
        </row>
        <row r="226">
          <cell r="F226" t="str">
            <v>TAIWAN, PROVINCE OF CHINA</v>
          </cell>
        </row>
        <row r="227">
          <cell r="F227" t="str">
            <v>TAJIKISTAN</v>
          </cell>
        </row>
        <row r="228">
          <cell r="F228" t="str">
            <v>TANZANIA, UNITED REPUBLIC OF</v>
          </cell>
        </row>
        <row r="229">
          <cell r="F229" t="str">
            <v>THAILAND</v>
          </cell>
        </row>
        <row r="230">
          <cell r="F230" t="str">
            <v>TIMOR-LESTE</v>
          </cell>
        </row>
        <row r="231">
          <cell r="F231" t="str">
            <v>TOGO</v>
          </cell>
        </row>
        <row r="232">
          <cell r="F232" t="str">
            <v>TOKELAU</v>
          </cell>
        </row>
        <row r="233">
          <cell r="F233" t="str">
            <v>TONGA</v>
          </cell>
        </row>
        <row r="234">
          <cell r="F234" t="str">
            <v>TRINIDAD AND TOBAGO</v>
          </cell>
        </row>
        <row r="235">
          <cell r="F235" t="str">
            <v>TUNISIA</v>
          </cell>
        </row>
        <row r="236">
          <cell r="F236" t="str">
            <v>TURKMENISTAN</v>
          </cell>
        </row>
        <row r="237">
          <cell r="F237" t="str">
            <v>TURKS AND CAICOS ISLANDS</v>
          </cell>
        </row>
        <row r="238">
          <cell r="F238" t="str">
            <v>TUVALU</v>
          </cell>
        </row>
        <row r="239">
          <cell r="F239" t="str">
            <v>UGANDA</v>
          </cell>
        </row>
        <row r="240">
          <cell r="F240" t="str">
            <v>UNITED ARAB EMIRATES</v>
          </cell>
        </row>
        <row r="241">
          <cell r="F241" t="str">
            <v>UNITED STATES MINOR OUTLYING ISLANDS</v>
          </cell>
        </row>
        <row r="242">
          <cell r="F242" t="str">
            <v>URUGUAY</v>
          </cell>
        </row>
        <row r="243">
          <cell r="F243" t="str">
            <v>UZBEKISTAN</v>
          </cell>
        </row>
        <row r="244">
          <cell r="F244" t="str">
            <v>VANUATU</v>
          </cell>
        </row>
        <row r="245">
          <cell r="F245" t="str">
            <v>VENEZUELA, BOLIVARIAN REPUBLIC OF</v>
          </cell>
        </row>
        <row r="246">
          <cell r="F246" t="str">
            <v>VIET NAM</v>
          </cell>
        </row>
        <row r="247">
          <cell r="F247" t="str">
            <v>VIRGIN ISLANDS, BRITISH</v>
          </cell>
        </row>
        <row r="248">
          <cell r="F248" t="str">
            <v>VIRGIN ISLANDS, U.S.</v>
          </cell>
        </row>
        <row r="249">
          <cell r="F249" t="str">
            <v>WALLIS AND FUTUNA</v>
          </cell>
        </row>
        <row r="250">
          <cell r="F250" t="str">
            <v>WESTERN SAHARA</v>
          </cell>
        </row>
        <row r="251">
          <cell r="F251" t="str">
            <v>YEMEN</v>
          </cell>
        </row>
        <row r="252">
          <cell r="F252" t="str">
            <v>ZAMBIA</v>
          </cell>
        </row>
        <row r="253">
          <cell r="F253" t="str">
            <v>ZIMBABWE</v>
          </cell>
        </row>
        <row r="254">
          <cell r="F254" t="str">
            <v>Other Countries</v>
          </cell>
        </row>
        <row r="255">
          <cell r="F255" t="str">
            <v>United Nations organisations</v>
          </cell>
        </row>
        <row r="256">
          <cell r="F256" t="str">
            <v>IMF (International Monetary Fund)</v>
          </cell>
        </row>
        <row r="257">
          <cell r="F257" t="str">
            <v>WTO (World Trade Organisation)</v>
          </cell>
        </row>
        <row r="258">
          <cell r="F258" t="str">
            <v>IBRD (International Bank for Reconstruction and Development)</v>
          </cell>
        </row>
        <row r="259">
          <cell r="F259" t="str">
            <v>IDA (International Development Association)</v>
          </cell>
        </row>
        <row r="260">
          <cell r="F260" t="str">
            <v>Other UN Organisations (includes 1H, 1J-1T)</v>
          </cell>
        </row>
        <row r="261">
          <cell r="F261" t="str">
            <v>UNESCO (United Nations Educational, Scientific and Cultural Organisation)</v>
          </cell>
        </row>
        <row r="262">
          <cell r="F262" t="str">
            <v>FAO (Food and Agriculture Organisation)</v>
          </cell>
        </row>
        <row r="263">
          <cell r="F263" t="str">
            <v>WHO (World Health Organisation)</v>
          </cell>
        </row>
        <row r="264">
          <cell r="F264" t="str">
            <v>IFAD (International Fund for Agricultural Development)</v>
          </cell>
        </row>
        <row r="265">
          <cell r="F265" t="str">
            <v>IFC (International Finance Corporation)</v>
          </cell>
        </row>
        <row r="266">
          <cell r="F266" t="str">
            <v>MIGA (Multilateral Investment Guarantee Agency)</v>
          </cell>
        </row>
        <row r="267">
          <cell r="F267" t="str">
            <v>UNICEF (United Nations Children’s Fund)</v>
          </cell>
        </row>
        <row r="268">
          <cell r="F268" t="str">
            <v>UNHCR (United Nations High Commissioner for Refugees)</v>
          </cell>
        </row>
        <row r="269">
          <cell r="F269" t="str">
            <v>UNRWA (United Nations Relief and Works Agency for Palestine)</v>
          </cell>
        </row>
        <row r="270">
          <cell r="F270" t="str">
            <v>IAEA (International Atomic Energy Agency)</v>
          </cell>
        </row>
        <row r="271">
          <cell r="F271" t="str">
            <v>ILO (International Labour Organisation)</v>
          </cell>
        </row>
        <row r="272">
          <cell r="F272" t="str">
            <v>ITU (International Telecommunication Union)</v>
          </cell>
        </row>
        <row r="273">
          <cell r="F273" t="str">
            <v>Rest of UN Organisations n.i.e.</v>
          </cell>
        </row>
        <row r="274">
          <cell r="F274" t="str">
            <v>All the European Union Institutions excluding the institutions of the euro area</v>
          </cell>
        </row>
        <row r="275">
          <cell r="F275" t="str">
            <v>EMS (European Monetary System)</v>
          </cell>
        </row>
        <row r="276">
          <cell r="F276" t="str">
            <v>EIB (European Investment Bank)</v>
          </cell>
        </row>
        <row r="277">
          <cell r="F277" t="str">
            <v>EC (European Commission)</v>
          </cell>
        </row>
        <row r="278">
          <cell r="F278" t="str">
            <v>EDF (European Development Fund)</v>
          </cell>
        </row>
        <row r="279">
          <cell r="F279" t="str">
            <v>ECB (European Central Bank)</v>
          </cell>
        </row>
        <row r="280">
          <cell r="F280" t="str">
            <v>EIF (European Investment Fund)</v>
          </cell>
        </row>
        <row r="281">
          <cell r="F281" t="str">
            <v>ECSC (European Coal and Steel Community)</v>
          </cell>
        </row>
        <row r="282">
          <cell r="F282" t="str">
            <v>Neighbourhood Investment Facility</v>
          </cell>
        </row>
        <row r="283">
          <cell r="F283" t="str">
            <v>FEMIP (Facility for Euro-Mediterranean Investment and Partnership)</v>
          </cell>
        </row>
        <row r="284">
          <cell r="F284" t="str">
            <v>Other European Union Institutions, Organs and Organisms covered by General budget</v>
          </cell>
        </row>
        <row r="285">
          <cell r="F285" t="str">
            <v>European Parliament</v>
          </cell>
        </row>
        <row r="286">
          <cell r="F286" t="str">
            <v>Council of the European Union</v>
          </cell>
        </row>
        <row r="287">
          <cell r="F287" t="str">
            <v>Court of Justice</v>
          </cell>
        </row>
        <row r="288">
          <cell r="F288" t="str">
            <v>Court of Auditors</v>
          </cell>
        </row>
        <row r="289">
          <cell r="F289" t="str">
            <v>European Council</v>
          </cell>
        </row>
        <row r="290">
          <cell r="F290" t="str">
            <v>Economic and Social Committee</v>
          </cell>
        </row>
        <row r="291">
          <cell r="F291" t="str">
            <v>Committee of the Regions</v>
          </cell>
        </row>
        <row r="292">
          <cell r="F292" t="str">
            <v>EU-Africa Infrastructure Trust Fund</v>
          </cell>
        </row>
        <row r="293">
          <cell r="F293" t="str">
            <v>ESM (European Stability Mechanism)</v>
          </cell>
        </row>
        <row r="294">
          <cell r="F294" t="str">
            <v>Joint Committee of the European Supervisory Authorities (ESAs)</v>
          </cell>
        </row>
        <row r="295">
          <cell r="F295" t="str">
            <v>All the European Union Institutions financed via the EU Budget</v>
          </cell>
        </row>
        <row r="296">
          <cell r="F296" t="str">
            <v>All the European Union Institutions not financed via the EU Budget</v>
          </cell>
        </row>
        <row r="297">
          <cell r="F297" t="str">
            <v>All European Community Institutions, Organs and Organisms, including ECB and ESM</v>
          </cell>
        </row>
        <row r="298">
          <cell r="F298" t="str">
            <v>Other small European Union Institutions (Ombudsman, Data Protection Supervisor etc.)</v>
          </cell>
        </row>
        <row r="299">
          <cell r="F299" t="str">
            <v>OECD (Organisation for Economic Co-operation and Development)</v>
          </cell>
        </row>
        <row r="300">
          <cell r="F300" t="str">
            <v>BIS (Bank for International Settlements)</v>
          </cell>
        </row>
        <row r="301">
          <cell r="F301" t="str">
            <v>IADB (Inter-American Development Bank)</v>
          </cell>
        </row>
        <row r="302">
          <cell r="F302" t="str">
            <v>AfDB (African Development Bank)</v>
          </cell>
        </row>
        <row r="303">
          <cell r="F303" t="str">
            <v>AsDB (Asian Development Bank)</v>
          </cell>
        </row>
        <row r="304">
          <cell r="F304" t="str">
            <v>EBRD (European Bank for Reconstruction and Development)</v>
          </cell>
        </row>
        <row r="305">
          <cell r="F305" t="str">
            <v>IIC (Inter-American Investment Corporation)</v>
          </cell>
        </row>
        <row r="306">
          <cell r="F306" t="str">
            <v>NIB (Nordic Investment Bank)</v>
          </cell>
        </row>
        <row r="307">
          <cell r="F307" t="str">
            <v>ECCB (Eastern Caribbean Central Bank)</v>
          </cell>
        </row>
        <row r="308">
          <cell r="F308" t="str">
            <v>IBEC (International Bank for Economic Co-operation)</v>
          </cell>
        </row>
        <row r="309">
          <cell r="F309" t="str">
            <v>IIB (International Investment Bank)</v>
          </cell>
        </row>
        <row r="310">
          <cell r="F310" t="str">
            <v>CDB (Caribbean Development Bank)</v>
          </cell>
        </row>
        <row r="311">
          <cell r="F311" t="str">
            <v>AMF (Arab Monetary Fund)</v>
          </cell>
        </row>
        <row r="312">
          <cell r="F312" t="str">
            <v>BADEA (Banque arabe pour le développement économique en Afrique)</v>
          </cell>
        </row>
        <row r="313">
          <cell r="F313" t="str">
            <v>BCEAO (Banque Centrale des Etats de l'Afrique de l'Ouest)</v>
          </cell>
        </row>
        <row r="314">
          <cell r="F314" t="str">
            <v>CASDB (Central African States Development Bank)</v>
          </cell>
        </row>
        <row r="315">
          <cell r="F315" t="str">
            <v>African Development Fund</v>
          </cell>
        </row>
        <row r="316">
          <cell r="F316" t="str">
            <v>Asian Development Fund</v>
          </cell>
        </row>
        <row r="317">
          <cell r="F317" t="str">
            <v>Fonds spécial unifié de développement</v>
          </cell>
        </row>
        <row r="318">
          <cell r="F318" t="str">
            <v>CABEI (Central American Bank for Economic Integration)</v>
          </cell>
        </row>
        <row r="319">
          <cell r="F319" t="str">
            <v>ADC (Andean Development Corporation)</v>
          </cell>
        </row>
        <row r="320">
          <cell r="F320" t="str">
            <v>Other International Organisations (financial institutions)</v>
          </cell>
        </row>
        <row r="321">
          <cell r="F321" t="str">
            <v>BEAC (Banque des Etats de l'Afrique Centrale)</v>
          </cell>
        </row>
        <row r="322">
          <cell r="F322" t="str">
            <v>CEMAC (Communauté Économique et Monétaire de l'Afrique Centrale)</v>
          </cell>
        </row>
        <row r="323">
          <cell r="F323" t="str">
            <v>ECCU (Eastern Caribbean Currency Union)</v>
          </cell>
        </row>
        <row r="324">
          <cell r="F324" t="str">
            <v>Other International Financial Organisations</v>
          </cell>
        </row>
        <row r="325">
          <cell r="F325" t="str">
            <v>Other International Organisations (non-financial institutions)</v>
          </cell>
        </row>
        <row r="326">
          <cell r="F326" t="str">
            <v>NATO (North Atlantic Treaty Organisation)</v>
          </cell>
        </row>
        <row r="327">
          <cell r="F327" t="str">
            <v>Council of Europe</v>
          </cell>
        </row>
        <row r="328">
          <cell r="F328" t="str">
            <v>ICRC (International Committee of the Red Cross)</v>
          </cell>
        </row>
        <row r="329">
          <cell r="F329" t="str">
            <v>ESA (European Space Agency)</v>
          </cell>
        </row>
        <row r="330">
          <cell r="F330" t="str">
            <v>EPO (European Patent Office)</v>
          </cell>
        </row>
        <row r="331">
          <cell r="F331" t="str">
            <v>EUROCONTROL (European Organisation for the Safety of Air Navigation)</v>
          </cell>
        </row>
        <row r="332">
          <cell r="F332" t="str">
            <v>EUTELSAT (European Telecommunications Satellite Organisation)</v>
          </cell>
        </row>
        <row r="333">
          <cell r="F333" t="str">
            <v>WAEMU (West African Economic and Monetary Union)</v>
          </cell>
        </row>
        <row r="334">
          <cell r="F334" t="str">
            <v>INTELSAT (International Telecommunications Satellite Organisation)</v>
          </cell>
        </row>
        <row r="335">
          <cell r="F335" t="str">
            <v>EBU/UER (European Broadcasting Union/Union européenne de radio-télévision)</v>
          </cell>
        </row>
        <row r="336">
          <cell r="F336" t="str">
            <v>EUMETSAT (European Organisation for the Exploitation of Meteorological Satellites)</v>
          </cell>
        </row>
        <row r="337">
          <cell r="F337" t="str">
            <v>ESO (European Southern Observatory)</v>
          </cell>
        </row>
        <row r="338">
          <cell r="F338" t="str">
            <v>ECMWF (European Centre for Medium-Range Weather Forecasts)</v>
          </cell>
        </row>
        <row r="339">
          <cell r="F339" t="str">
            <v>EMBL (European Molecular Biology Laboratory)</v>
          </cell>
        </row>
        <row r="340">
          <cell r="F340" t="str">
            <v>CERN (European Organisation for Nuclear Research)</v>
          </cell>
        </row>
        <row r="341">
          <cell r="F341" t="str">
            <v>IOM (International Organisation for Migration)</v>
          </cell>
        </row>
        <row r="342">
          <cell r="F342" t="str">
            <v>IDB (Islamic Development Bank)</v>
          </cell>
        </row>
        <row r="343">
          <cell r="F343" t="str">
            <v>EDB (Eurasian Development Bank)</v>
          </cell>
        </row>
        <row r="344">
          <cell r="F344" t="str">
            <v>Paris Club Creditor Institutions</v>
          </cell>
        </row>
        <row r="345">
          <cell r="F345" t="str">
            <v>CEB (Council of Europe Development Bank)</v>
          </cell>
        </row>
        <row r="346">
          <cell r="F346" t="str">
            <v>Other International Non-Financial Organisations</v>
          </cell>
        </row>
        <row r="347">
          <cell r="F347" t="str">
            <v>International Organisations excluding European Union Institutions</v>
          </cell>
        </row>
        <row r="348">
          <cell r="F348" t="str">
            <v>International Union of Credit and Investment Insurers</v>
          </cell>
        </row>
        <row r="349">
          <cell r="F349" t="str">
            <v>European Financial Stability Facility (EFSF)</v>
          </cell>
        </row>
        <row r="350">
          <cell r="F350" t="str">
            <v>Multilateral Lending Agencies</v>
          </cell>
        </row>
        <row r="351">
          <cell r="F351" t="str">
            <v>ICSID (International Centre for Settlement of Investment Disputes)</v>
          </cell>
        </row>
        <row r="352">
          <cell r="F352" t="str">
            <v>World Bank Group Bank Group</v>
          </cell>
        </row>
        <row r="353">
          <cell r="F353" t="str">
            <v>EURATOM</v>
          </cell>
        </row>
        <row r="354">
          <cell r="F354" t="str">
            <v>Black Sea Trade and Development Banks</v>
          </cell>
        </row>
        <row r="355">
          <cell r="F355" t="str">
            <v>AFREXIMBANK (African Export-Import Bank)</v>
          </cell>
        </row>
        <row r="356">
          <cell r="F356" t="str">
            <v>BLADEX (Banco Latino Americano De Comercio Exterior)</v>
          </cell>
        </row>
        <row r="357">
          <cell r="F357" t="str">
            <v>FLAR (Fondo Latino Americano de Reservas)</v>
          </cell>
        </row>
        <row r="358">
          <cell r="F358" t="str">
            <v>Fonds Belgo-Congolais d'Amortissement et de Gestion</v>
          </cell>
        </row>
        <row r="359">
          <cell r="F359" t="str">
            <v>IFFIm (International Finance Facility for Immunisation)</v>
          </cell>
        </row>
        <row r="360">
          <cell r="F360" t="str">
            <v>EUROFIMA (European Company for the Financing of Railroad Rolling Stock)</v>
          </cell>
        </row>
        <row r="361">
          <cell r="F361" t="str">
            <v>International organization excluding the BIS and the IMF</v>
          </cell>
        </row>
        <row r="362">
          <cell r="F362" t="str">
            <v>International organisations (as pseudo geographic area)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Sheet4"/>
      <sheetName val="T02.00"/>
      <sheetName val="T03.01"/>
      <sheetName val="Sheet1"/>
      <sheetName val="T03.02"/>
      <sheetName val="T03.03"/>
      <sheetName val="T04.00"/>
      <sheetName val="T05.01"/>
      <sheetName val="T06.01"/>
      <sheetName val="T07.00"/>
      <sheetName val="T08.00"/>
      <sheetName val="T09.00"/>
      <sheetName val="T12.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LEI code</v>
          </cell>
          <cell r="D4" t="str">
            <v>UAE Dirham</v>
          </cell>
          <cell r="E4" t="str">
            <v>ALBANIA</v>
          </cell>
          <cell r="L4" t="str">
            <v>No</v>
          </cell>
          <cell r="M4" t="str">
            <v>Parent</v>
          </cell>
          <cell r="P4" t="str">
            <v>r0110 - Covered deposits (BRRD art. 44/2/a)</v>
          </cell>
          <cell r="R4" t="str">
            <v>Rank 1 - Ranking in insolvency (master scale)</v>
          </cell>
          <cell r="S4" t="str">
            <v>Secured</v>
          </cell>
          <cell r="T4" t="str">
            <v>Non-structured/Vanilla</v>
          </cell>
          <cell r="V4" t="str">
            <v>c001x   - Households</v>
          </cell>
          <cell r="AA4" t="str">
            <v>Yes (Contractual recognition of bail-in powers)</v>
          </cell>
          <cell r="AG4" t="str">
            <v>true</v>
          </cell>
        </row>
        <row r="5">
          <cell r="B5" t="str">
            <v>MFI code</v>
          </cell>
          <cell r="D5" t="str">
            <v>Afghani</v>
          </cell>
          <cell r="E5" t="str">
            <v>AUSTRIA</v>
          </cell>
          <cell r="L5" t="str">
            <v>Partially (A)T1 and T2</v>
          </cell>
          <cell r="M5" t="str">
            <v>Subsidiary</v>
          </cell>
          <cell r="P5" t="str">
            <v>r0120 - Secured liabilities - collateralized part (BRRD art. 44/2/b)</v>
          </cell>
          <cell r="R5" t="str">
            <v>Rank 2 - Ranking in insolvency (master scale)</v>
          </cell>
          <cell r="S5" t="str">
            <v>Unsecured</v>
          </cell>
          <cell r="T5" t="str">
            <v>Structured</v>
          </cell>
          <cell r="V5" t="str">
            <v>c002x   - Micro &amp; SME</v>
          </cell>
          <cell r="AA5" t="str">
            <v>No (Contractual recognition of bail-in powers)</v>
          </cell>
          <cell r="AG5" t="str">
            <v>false</v>
          </cell>
        </row>
        <row r="6">
          <cell r="B6" t="str">
            <v>Type of identifier, other than LEI or MFI code</v>
          </cell>
          <cell r="D6" t="str">
            <v>Lek</v>
          </cell>
          <cell r="E6" t="str">
            <v>BELGIUM</v>
          </cell>
          <cell r="L6" t="str">
            <v>T2 in phase-out</v>
          </cell>
          <cell r="M6" t="str">
            <v>Sister</v>
          </cell>
          <cell r="P6" t="str">
            <v>r0130 - Client liabilities, if protected in insolvency (BRRD art. 44/2/c)</v>
          </cell>
          <cell r="R6" t="str">
            <v>Rank 3 - Ranking in insolvency (master scale)</v>
          </cell>
          <cell r="T6" t="str">
            <v>Other non-standard terms</v>
          </cell>
          <cell r="V6" t="str">
            <v>c003x   - Corporates</v>
          </cell>
          <cell r="AA6" t="str">
            <v>Not applicable (Contractual recognition of bail-in powers)</v>
          </cell>
        </row>
        <row r="7">
          <cell r="D7" t="str">
            <v>Armenian Dram</v>
          </cell>
          <cell r="E7" t="str">
            <v>BULGARIA</v>
          </cell>
          <cell r="L7" t="str">
            <v>Grandfathered T2</v>
          </cell>
          <cell r="P7" t="str">
            <v>r0140 - Fiduciary liabilities, if protected in insolvency (BRRD art. 44/2/d)</v>
          </cell>
          <cell r="R7" t="str">
            <v>Rank 4 - Ranking in insolvency (master scale)</v>
          </cell>
          <cell r="V7" t="str">
            <v>c004x   - Institutions</v>
          </cell>
        </row>
        <row r="8">
          <cell r="D8" t="str">
            <v>Netherlands Antillean Guilder</v>
          </cell>
          <cell r="E8" t="str">
            <v>CYPRUS</v>
          </cell>
          <cell r="L8" t="str">
            <v>Fully Compliant T2</v>
          </cell>
          <cell r="P8" t="str">
            <v>r0150 - Institution liabilities &lt; 7 days (BRRD art. 44/2/e)</v>
          </cell>
          <cell r="R8" t="str">
            <v>Rank 5 - Ranking in insolvency (master scale)</v>
          </cell>
          <cell r="V8" t="str">
            <v>c005x   - Other financial corporations</v>
          </cell>
        </row>
        <row r="9">
          <cell r="D9" t="str">
            <v>Kwanza</v>
          </cell>
          <cell r="E9" t="str">
            <v>CZECH REPUBLIC</v>
          </cell>
          <cell r="L9" t="str">
            <v>Grandfathered AT1</v>
          </cell>
          <cell r="P9" t="str">
            <v>r0160 - System (operator) liabilities &lt; 7 days (BRRD art. 44/2/f)</v>
          </cell>
          <cell r="R9" t="str">
            <v>Rank 6 - Ranking in insolvency (master scale)</v>
          </cell>
          <cell r="V9" t="str">
            <v>c006x   - Insurance firms &amp; pension funds</v>
          </cell>
        </row>
        <row r="10">
          <cell r="D10" t="str">
            <v>Argentine Peso</v>
          </cell>
          <cell r="E10" t="str">
            <v>DENMARK</v>
          </cell>
          <cell r="L10" t="str">
            <v>Fully Compliant AT1</v>
          </cell>
          <cell r="P10" t="str">
            <v>r0170 - Employee liabilities (BRRD art. 44/2/g/i)</v>
          </cell>
          <cell r="R10" t="str">
            <v>Rank 7 - Ranking in insolvency (master scale)</v>
          </cell>
          <cell r="V10" t="str">
            <v>c008x   - Government, central banks &amp; supranationals</v>
          </cell>
        </row>
        <row r="11">
          <cell r="D11" t="str">
            <v>Australian Dollar</v>
          </cell>
          <cell r="E11" t="str">
            <v>ESTONIA</v>
          </cell>
          <cell r="L11" t="str">
            <v>CET1</v>
          </cell>
          <cell r="P11" t="str">
            <v>r0180 - Critical service liabilities (BRRD art. 44/2/g/ii)</v>
          </cell>
          <cell r="R11" t="str">
            <v>Rank 8 - Ranking in insolvency (master scale)</v>
          </cell>
          <cell r="V11" t="str">
            <v>c009x   - Non identified, listed on an exchange platform</v>
          </cell>
        </row>
        <row r="12">
          <cell r="D12" t="str">
            <v>Aruban Florin</v>
          </cell>
          <cell r="E12" t="str">
            <v>FINLAND</v>
          </cell>
          <cell r="P12" t="str">
            <v>r0190 - Tax and social security authorities liabilities, if preferred (BRRD art. 44/2/g/iii)</v>
          </cell>
          <cell r="R12" t="str">
            <v>Rank 9 - Ranking in insolvency (master scale)</v>
          </cell>
          <cell r="V12" t="str">
            <v>c010x   - Non-identified, not listed on an exchange platform</v>
          </cell>
        </row>
        <row r="13">
          <cell r="D13" t="str">
            <v>Azerbaijanian Manat</v>
          </cell>
          <cell r="E13" t="str">
            <v>FRANCE</v>
          </cell>
          <cell r="P13" t="str">
            <v>r0200 - DGS liabilities (BRRD art. 44/2/g/iv)</v>
          </cell>
          <cell r="R13" t="str">
            <v>Rank 10 - Ranking in insolvency (master scale)</v>
          </cell>
        </row>
        <row r="14">
          <cell r="D14" t="str">
            <v>Convertible Mark</v>
          </cell>
          <cell r="E14" t="str">
            <v>GERMANY</v>
          </cell>
          <cell r="P14" t="str">
            <v>r0310 - Deposits, not covered but preferential (BRRD art. 108)</v>
          </cell>
          <cell r="R14" t="str">
            <v>Rank 11 - Ranking in insolvency (master scale)</v>
          </cell>
        </row>
        <row r="15">
          <cell r="D15" t="str">
            <v>Barbados Dollar</v>
          </cell>
          <cell r="E15" t="str">
            <v>GREECE</v>
          </cell>
          <cell r="P15" t="str">
            <v>r0320 - Deposits, not covered and not preferential</v>
          </cell>
          <cell r="R15" t="str">
            <v>Rank 12 - Ranking in insolvency (master scale)</v>
          </cell>
        </row>
        <row r="16">
          <cell r="D16" t="str">
            <v>Taka</v>
          </cell>
          <cell r="E16" t="str">
            <v>HUNGARY</v>
          </cell>
          <cell r="P16" t="str">
            <v>r0340 - Uncollateralized secured liabilities</v>
          </cell>
          <cell r="R16" t="str">
            <v>Rank 13 - Ranking in insolvency (master scale)</v>
          </cell>
        </row>
        <row r="17">
          <cell r="D17" t="str">
            <v>Bulgarian Lev</v>
          </cell>
          <cell r="E17" t="str">
            <v>IRELAND</v>
          </cell>
          <cell r="P17" t="str">
            <v>r0350 - Structured notes</v>
          </cell>
          <cell r="R17" t="str">
            <v>Rank 14 - Ranking in insolvency (master scale)</v>
          </cell>
        </row>
        <row r="18">
          <cell r="D18" t="str">
            <v>Bahraini Dinar</v>
          </cell>
          <cell r="E18" t="str">
            <v>ITALY</v>
          </cell>
          <cell r="P18" t="str">
            <v>r0360 - Senior unsecured liabilities</v>
          </cell>
          <cell r="R18" t="str">
            <v>Rank 15 - Ranking in insolvency (master scale)</v>
          </cell>
        </row>
        <row r="19">
          <cell r="D19" t="str">
            <v>Burundi Franc</v>
          </cell>
          <cell r="E19" t="str">
            <v>JAPAN</v>
          </cell>
          <cell r="P19" t="str">
            <v>r0365 - Senior non-preferred liabilities</v>
          </cell>
          <cell r="R19" t="str">
            <v>Rank 16 - Ranking in insolvency (master scale)</v>
          </cell>
        </row>
        <row r="20">
          <cell r="D20" t="str">
            <v>Bermudian Dollar</v>
          </cell>
          <cell r="E20" t="str">
            <v>LATVIA</v>
          </cell>
          <cell r="P20" t="str">
            <v>r0370 - Subordinated liabilities (not recognised as own funds)</v>
          </cell>
          <cell r="R20" t="str">
            <v>Rank 17 - Ranking in insolvency (master scale)</v>
          </cell>
        </row>
        <row r="21">
          <cell r="D21" t="str">
            <v>Brunei Dollar</v>
          </cell>
          <cell r="E21" t="str">
            <v>LITHUANIA</v>
          </cell>
          <cell r="P21" t="str">
            <v>r0380 - Other MREL eligible liabilities</v>
          </cell>
          <cell r="R21" t="str">
            <v>Rank 18 - Ranking in insolvency (master scale)</v>
          </cell>
        </row>
        <row r="22">
          <cell r="D22" t="str">
            <v>Boliviano</v>
          </cell>
          <cell r="E22" t="str">
            <v>LUXEMBOURG</v>
          </cell>
          <cell r="P22" t="str">
            <v>r0390 - Non-financial liabilities</v>
          </cell>
          <cell r="R22" t="str">
            <v>Rank 19 - Ranking in insolvency (master scale)</v>
          </cell>
        </row>
        <row r="23">
          <cell r="D23" t="str">
            <v>Mvdol</v>
          </cell>
          <cell r="E23" t="str">
            <v>MACEDONIA, THE FORMER YUGOSLAV REPUBLIC OF</v>
          </cell>
          <cell r="P23" t="str">
            <v>r0400 - Residual liabilities</v>
          </cell>
          <cell r="R23" t="str">
            <v>Rank 20 - Ranking in insolvency (master scale)</v>
          </cell>
        </row>
        <row r="24">
          <cell r="D24" t="str">
            <v>Brazilian Real</v>
          </cell>
          <cell r="E24" t="str">
            <v>MALTA</v>
          </cell>
          <cell r="P24" t="str">
            <v>r0511 - o/w capital instruments/share capital</v>
          </cell>
        </row>
        <row r="25">
          <cell r="D25" t="str">
            <v>Bahamian Dollar</v>
          </cell>
          <cell r="E25" t="str">
            <v>NETHERLANDS</v>
          </cell>
          <cell r="P25" t="str">
            <v>r0512 - o/w instruments ranking pari passu with ordinary shares</v>
          </cell>
        </row>
        <row r="26">
          <cell r="D26" t="str">
            <v>Ngultrum</v>
          </cell>
          <cell r="E26" t="str">
            <v>NORWAY</v>
          </cell>
          <cell r="P26" t="str">
            <v>r0521 - o/w (part of) subordinated liabilities recognised as own funds</v>
          </cell>
        </row>
        <row r="27">
          <cell r="D27" t="str">
            <v>Pula</v>
          </cell>
          <cell r="E27" t="str">
            <v>POLAND</v>
          </cell>
          <cell r="P27" t="str">
            <v>r0531 - o/w (part of) subordinated liabilities recognised as own funds</v>
          </cell>
        </row>
        <row r="28">
          <cell r="D28" t="str">
            <v>Belarussian Ruble (2000 Series)</v>
          </cell>
          <cell r="E28" t="str">
            <v>PORTUGAL</v>
          </cell>
        </row>
        <row r="29">
          <cell r="D29" t="str">
            <v>Belarusian Ruble</v>
          </cell>
          <cell r="E29" t="str">
            <v>ROMANIA</v>
          </cell>
        </row>
        <row r="30">
          <cell r="D30" t="str">
            <v>Belize Dollar</v>
          </cell>
          <cell r="E30" t="str">
            <v>RUSSIAN FEDERATION</v>
          </cell>
        </row>
        <row r="31">
          <cell r="D31" t="str">
            <v>Canadian Dollar</v>
          </cell>
          <cell r="E31" t="str">
            <v>SERBIA</v>
          </cell>
        </row>
        <row r="32">
          <cell r="D32" t="str">
            <v>Congolese Franc</v>
          </cell>
          <cell r="E32" t="str">
            <v>SLOVAKIA</v>
          </cell>
        </row>
        <row r="33">
          <cell r="D33" t="str">
            <v>WIR Euro</v>
          </cell>
          <cell r="E33" t="str">
            <v>SLOVENIA</v>
          </cell>
        </row>
        <row r="34">
          <cell r="D34" t="str">
            <v>Swiss Franc</v>
          </cell>
          <cell r="E34" t="str">
            <v>SPAIN</v>
          </cell>
        </row>
        <row r="35">
          <cell r="D35" t="str">
            <v>WIR Franc</v>
          </cell>
          <cell r="E35" t="str">
            <v>SWEDEN</v>
          </cell>
        </row>
        <row r="36">
          <cell r="D36" t="str">
            <v>Unidades de fomento</v>
          </cell>
          <cell r="E36" t="str">
            <v>SWITZERLAND</v>
          </cell>
        </row>
        <row r="37">
          <cell r="D37" t="str">
            <v>Chilean Peso</v>
          </cell>
          <cell r="E37" t="str">
            <v>TURKEY</v>
          </cell>
        </row>
        <row r="38">
          <cell r="D38" t="str">
            <v>Yuan Renminbi</v>
          </cell>
          <cell r="E38" t="str">
            <v>UKRAINE</v>
          </cell>
        </row>
        <row r="39">
          <cell r="D39" t="str">
            <v>Colombian Peso</v>
          </cell>
          <cell r="E39" t="str">
            <v>UNITED KINGDOM</v>
          </cell>
        </row>
        <row r="40">
          <cell r="D40" t="str">
            <v>Unidad de Valor Real</v>
          </cell>
          <cell r="E40" t="str">
            <v>UNITED STATES</v>
          </cell>
        </row>
        <row r="41">
          <cell r="D41" t="str">
            <v>Costa Rican Colon</v>
          </cell>
          <cell r="E41" t="str">
            <v>AFGHANISTAN</v>
          </cell>
        </row>
        <row r="42">
          <cell r="D42" t="str">
            <v>Peso Convertible</v>
          </cell>
          <cell r="E42" t="str">
            <v>ÅLAND ISLANDS</v>
          </cell>
        </row>
        <row r="43">
          <cell r="D43" t="str">
            <v>Cuban Peso</v>
          </cell>
          <cell r="E43" t="str">
            <v>ALGERIA</v>
          </cell>
        </row>
        <row r="44">
          <cell r="D44" t="str">
            <v>Cape Verde Escudo</v>
          </cell>
          <cell r="E44" t="str">
            <v>AMERICAN SAMOA</v>
          </cell>
        </row>
        <row r="45">
          <cell r="D45" t="str">
            <v>Czech Koruna</v>
          </cell>
          <cell r="E45" t="str">
            <v>ANDORRA</v>
          </cell>
        </row>
        <row r="46">
          <cell r="D46" t="str">
            <v>Djibouti Franc</v>
          </cell>
          <cell r="E46" t="str">
            <v>ANGOLA</v>
          </cell>
        </row>
        <row r="47">
          <cell r="D47" t="str">
            <v>Danish Krone</v>
          </cell>
          <cell r="E47" t="str">
            <v>ANGUILLA</v>
          </cell>
        </row>
        <row r="48">
          <cell r="D48" t="str">
            <v>Dominican Peso</v>
          </cell>
          <cell r="E48" t="str">
            <v>ANTARCTICA</v>
          </cell>
        </row>
        <row r="49">
          <cell r="D49" t="str">
            <v>Algerian Dinar</v>
          </cell>
          <cell r="E49" t="str">
            <v>ANTIGUA AND BARBUDA</v>
          </cell>
        </row>
        <row r="50">
          <cell r="D50" t="str">
            <v>Egyptian Pound</v>
          </cell>
          <cell r="E50" t="str">
            <v>ARGENTINA</v>
          </cell>
        </row>
        <row r="51">
          <cell r="D51" t="str">
            <v>Nakfa</v>
          </cell>
          <cell r="E51" t="str">
            <v>ARMENIA</v>
          </cell>
        </row>
        <row r="52">
          <cell r="D52" t="str">
            <v>Ethiopian Birr</v>
          </cell>
          <cell r="E52" t="str">
            <v>ARUBA</v>
          </cell>
        </row>
        <row r="53">
          <cell r="D53" t="str">
            <v>Euro</v>
          </cell>
          <cell r="E53" t="str">
            <v>AUSTRALIA</v>
          </cell>
        </row>
        <row r="54">
          <cell r="D54" t="str">
            <v>Fiji Dollar</v>
          </cell>
          <cell r="E54" t="str">
            <v>AZERBAIJAN</v>
          </cell>
        </row>
        <row r="55">
          <cell r="D55" t="str">
            <v>Falkland Islands Pound</v>
          </cell>
          <cell r="E55" t="str">
            <v>BAHAMAS</v>
          </cell>
        </row>
        <row r="56">
          <cell r="D56" t="str">
            <v>Pound Sterling</v>
          </cell>
          <cell r="E56" t="str">
            <v>BAHRAIN</v>
          </cell>
        </row>
        <row r="57">
          <cell r="D57" t="str">
            <v>Lari</v>
          </cell>
          <cell r="E57" t="str">
            <v>BANGLADESH</v>
          </cell>
        </row>
        <row r="58">
          <cell r="D58" t="str">
            <v>Ghana Cedi</v>
          </cell>
          <cell r="E58" t="str">
            <v>BARBADOS</v>
          </cell>
        </row>
        <row r="59">
          <cell r="D59" t="str">
            <v>Gibraltar Pound</v>
          </cell>
          <cell r="E59" t="str">
            <v>BELARUS</v>
          </cell>
        </row>
        <row r="60">
          <cell r="D60" t="str">
            <v>Dalasi</v>
          </cell>
          <cell r="E60" t="str">
            <v>BELIZE</v>
          </cell>
        </row>
        <row r="61">
          <cell r="D61" t="str">
            <v>Guinea Franc</v>
          </cell>
          <cell r="E61" t="str">
            <v>BENIN</v>
          </cell>
        </row>
        <row r="62">
          <cell r="D62" t="str">
            <v>Quetzal</v>
          </cell>
          <cell r="E62" t="str">
            <v>BERMUDA</v>
          </cell>
        </row>
        <row r="63">
          <cell r="D63" t="str">
            <v>Guyana Dollar</v>
          </cell>
          <cell r="E63" t="str">
            <v>BHUTAN</v>
          </cell>
        </row>
        <row r="64">
          <cell r="D64" t="str">
            <v>Hong Kong Dollar</v>
          </cell>
          <cell r="E64" t="str">
            <v>BOLIVIA, PLURINATIONAL STATE OF</v>
          </cell>
        </row>
        <row r="65">
          <cell r="D65" t="str">
            <v>Lempira</v>
          </cell>
          <cell r="E65" t="str">
            <v>BONAIRE, SINT EUSTATIUS AND SABA</v>
          </cell>
        </row>
        <row r="66">
          <cell r="D66" t="str">
            <v>Croatian Kuna</v>
          </cell>
          <cell r="E66" t="str">
            <v>BOSNIA AND HERZEGOVINA</v>
          </cell>
        </row>
        <row r="67">
          <cell r="D67" t="str">
            <v>Gourde</v>
          </cell>
          <cell r="E67" t="str">
            <v>BOTSWANA</v>
          </cell>
        </row>
        <row r="68">
          <cell r="D68" t="str">
            <v>Forint</v>
          </cell>
          <cell r="E68" t="str">
            <v>BOUVET ISLAND</v>
          </cell>
        </row>
        <row r="69">
          <cell r="D69" t="str">
            <v>Rupiah</v>
          </cell>
          <cell r="E69" t="str">
            <v>BRAZIL</v>
          </cell>
        </row>
        <row r="70">
          <cell r="D70" t="str">
            <v>New Israeli Sheqel</v>
          </cell>
          <cell r="E70" t="str">
            <v>BRITISH INDIAN OCEAN TERRITORY</v>
          </cell>
        </row>
        <row r="71">
          <cell r="D71" t="str">
            <v>Indian Rupee</v>
          </cell>
          <cell r="E71" t="str">
            <v>BRUNEI DARUSSALAM</v>
          </cell>
        </row>
        <row r="72">
          <cell r="D72" t="str">
            <v>Iraqi Dinar</v>
          </cell>
          <cell r="E72" t="str">
            <v>BURKINA FASO</v>
          </cell>
        </row>
        <row r="73">
          <cell r="D73" t="str">
            <v>Iranian Rial</v>
          </cell>
          <cell r="E73" t="str">
            <v>BURUNDI</v>
          </cell>
        </row>
        <row r="74">
          <cell r="D74" t="str">
            <v>Iceland Krona</v>
          </cell>
          <cell r="E74" t="str">
            <v>CAMBODIA</v>
          </cell>
        </row>
        <row r="75">
          <cell r="D75" t="str">
            <v>Jamaican Dollar</v>
          </cell>
          <cell r="E75" t="str">
            <v>CAMEROON</v>
          </cell>
        </row>
        <row r="76">
          <cell r="D76" t="str">
            <v>Jordanian Dinar</v>
          </cell>
          <cell r="E76" t="str">
            <v>CANADA</v>
          </cell>
        </row>
        <row r="77">
          <cell r="D77" t="str">
            <v>Yen</v>
          </cell>
          <cell r="E77" t="str">
            <v>CAPE VERDE</v>
          </cell>
        </row>
        <row r="78">
          <cell r="D78" t="str">
            <v>Kenyan Shilling</v>
          </cell>
          <cell r="E78" t="str">
            <v>CAYMAN ISLANDS</v>
          </cell>
        </row>
        <row r="79">
          <cell r="D79" t="str">
            <v>Som</v>
          </cell>
          <cell r="E79" t="str">
            <v>CENTRAL AFRICAN REPUBLIC</v>
          </cell>
        </row>
        <row r="80">
          <cell r="D80" t="str">
            <v>Riel</v>
          </cell>
          <cell r="E80" t="str">
            <v>CHAD</v>
          </cell>
        </row>
        <row r="81">
          <cell r="D81" t="str">
            <v>Comoro Franc</v>
          </cell>
          <cell r="E81" t="str">
            <v>CHILE</v>
          </cell>
        </row>
        <row r="82">
          <cell r="D82" t="str">
            <v>North Korean Won</v>
          </cell>
          <cell r="E82" t="str">
            <v>CHINA</v>
          </cell>
        </row>
        <row r="83">
          <cell r="D83" t="str">
            <v>Won</v>
          </cell>
          <cell r="E83" t="str">
            <v>CHRISTMAS ISLAND</v>
          </cell>
        </row>
        <row r="84">
          <cell r="D84" t="str">
            <v>Kuwaiti Dinar</v>
          </cell>
          <cell r="E84" t="str">
            <v>COCOS (KEELING) ISLANDS</v>
          </cell>
        </row>
        <row r="85">
          <cell r="D85" t="str">
            <v>Cayman Islands Dollar</v>
          </cell>
          <cell r="E85" t="str">
            <v>COLOMBIA</v>
          </cell>
        </row>
        <row r="86">
          <cell r="D86" t="str">
            <v>Tenge</v>
          </cell>
          <cell r="E86" t="str">
            <v>COMOROS</v>
          </cell>
        </row>
        <row r="87">
          <cell r="D87" t="str">
            <v>Kip</v>
          </cell>
          <cell r="E87" t="str">
            <v>CONGO</v>
          </cell>
        </row>
        <row r="88">
          <cell r="D88" t="str">
            <v>Lebanese Pound</v>
          </cell>
          <cell r="E88" t="str">
            <v>CONGO, THE DEMOCRATIC REPUBLIC OF THE</v>
          </cell>
        </row>
        <row r="89">
          <cell r="D89" t="str">
            <v>Sri Lanka Rupee</v>
          </cell>
          <cell r="E89" t="str">
            <v>COOK ISLANDS</v>
          </cell>
        </row>
        <row r="90">
          <cell r="D90" t="str">
            <v>Liberian Dollar</v>
          </cell>
          <cell r="E90" t="str">
            <v>COSTA RICA</v>
          </cell>
        </row>
        <row r="91">
          <cell r="D91" t="str">
            <v>Loti</v>
          </cell>
          <cell r="E91" t="str">
            <v>CÔTE D'IVOIRE</v>
          </cell>
        </row>
        <row r="92">
          <cell r="D92" t="str">
            <v>Lithuanian Litas</v>
          </cell>
          <cell r="E92" t="str">
            <v>CROATIA</v>
          </cell>
        </row>
        <row r="93">
          <cell r="D93" t="str">
            <v>Latvian Lats</v>
          </cell>
          <cell r="E93" t="str">
            <v>CUBA</v>
          </cell>
        </row>
        <row r="94">
          <cell r="D94" t="str">
            <v>Libyan Dinar</v>
          </cell>
          <cell r="E94" t="str">
            <v>CURAÇAO</v>
          </cell>
        </row>
        <row r="95">
          <cell r="D95" t="str">
            <v>Moroccan Dirham</v>
          </cell>
          <cell r="E95" t="str">
            <v>DJIBOUTI</v>
          </cell>
        </row>
        <row r="96">
          <cell r="D96" t="str">
            <v>Moldovan Leu</v>
          </cell>
          <cell r="E96" t="str">
            <v>DOMINICA</v>
          </cell>
        </row>
        <row r="97">
          <cell r="D97" t="str">
            <v>Malagasy Ariary</v>
          </cell>
          <cell r="E97" t="str">
            <v>DOMINICAN REPUBLIC</v>
          </cell>
        </row>
        <row r="98">
          <cell r="D98" t="str">
            <v>Denar</v>
          </cell>
          <cell r="E98" t="str">
            <v>ECUADOR</v>
          </cell>
        </row>
        <row r="99">
          <cell r="D99" t="str">
            <v>Kyat</v>
          </cell>
          <cell r="E99" t="str">
            <v>EGYPT</v>
          </cell>
        </row>
        <row r="100">
          <cell r="D100" t="str">
            <v>Tugrik</v>
          </cell>
          <cell r="E100" t="str">
            <v>EL SALVADOR</v>
          </cell>
        </row>
        <row r="101">
          <cell r="D101" t="str">
            <v>Pataca</v>
          </cell>
          <cell r="E101" t="str">
            <v>EQUATORIAL GUINEA</v>
          </cell>
        </row>
        <row r="102">
          <cell r="D102" t="str">
            <v>Ouguiya</v>
          </cell>
          <cell r="E102" t="str">
            <v>ERITREA</v>
          </cell>
        </row>
        <row r="103">
          <cell r="D103" t="str">
            <v>Mauritius Rupee</v>
          </cell>
          <cell r="E103" t="str">
            <v>ETHIOPIA</v>
          </cell>
        </row>
        <row r="104">
          <cell r="D104" t="str">
            <v>Rufiyaa</v>
          </cell>
          <cell r="E104" t="str">
            <v>FALKLAND ISLANDS (MALVINAS)</v>
          </cell>
        </row>
        <row r="105">
          <cell r="D105" t="str">
            <v>Kwacha</v>
          </cell>
          <cell r="E105" t="str">
            <v>FAROE ISLANDS</v>
          </cell>
        </row>
        <row r="106">
          <cell r="D106" t="str">
            <v>Mexican Peso</v>
          </cell>
          <cell r="E106" t="str">
            <v>FIJI</v>
          </cell>
        </row>
        <row r="107">
          <cell r="D107" t="str">
            <v>Malaysian Ringgit</v>
          </cell>
          <cell r="E107" t="str">
            <v>FRENCH GUIANA</v>
          </cell>
        </row>
        <row r="108">
          <cell r="D108" t="str">
            <v>Mozambique Metical</v>
          </cell>
          <cell r="E108" t="str">
            <v>FRENCH POLYNESIA</v>
          </cell>
        </row>
        <row r="109">
          <cell r="D109" t="str">
            <v>Namibia Dollar</v>
          </cell>
          <cell r="E109" t="str">
            <v>FRENCH SOUTHERN TERRITORIES</v>
          </cell>
        </row>
        <row r="110">
          <cell r="D110" t="str">
            <v>Naira</v>
          </cell>
          <cell r="E110" t="str">
            <v>GABON</v>
          </cell>
        </row>
        <row r="111">
          <cell r="D111" t="str">
            <v>Cordoba Oro</v>
          </cell>
          <cell r="E111" t="str">
            <v>GAMBIA</v>
          </cell>
        </row>
        <row r="112">
          <cell r="D112" t="str">
            <v>Norwegian Krone</v>
          </cell>
          <cell r="E112" t="str">
            <v>GEORGIA</v>
          </cell>
        </row>
        <row r="113">
          <cell r="D113" t="str">
            <v>Nepalese Rupee</v>
          </cell>
          <cell r="E113" t="str">
            <v>GHANA</v>
          </cell>
        </row>
        <row r="114">
          <cell r="D114" t="str">
            <v>New Zealand Dollar</v>
          </cell>
          <cell r="E114" t="str">
            <v>GIBRALTAR</v>
          </cell>
        </row>
        <row r="115">
          <cell r="D115" t="str">
            <v>Rial Omani</v>
          </cell>
          <cell r="E115" t="str">
            <v>GREENLAND</v>
          </cell>
        </row>
        <row r="116">
          <cell r="D116" t="str">
            <v>Balboa</v>
          </cell>
          <cell r="E116" t="str">
            <v>GRENADA</v>
          </cell>
        </row>
        <row r="117">
          <cell r="D117" t="str">
            <v>Nuevo Sol</v>
          </cell>
          <cell r="E117" t="str">
            <v>GUADELOUPE</v>
          </cell>
        </row>
        <row r="118">
          <cell r="D118" t="str">
            <v>Kina</v>
          </cell>
          <cell r="E118" t="str">
            <v>GUAM</v>
          </cell>
        </row>
        <row r="119">
          <cell r="D119" t="str">
            <v>Philippine Peso</v>
          </cell>
          <cell r="E119" t="str">
            <v>GUATEMALA</v>
          </cell>
        </row>
        <row r="120">
          <cell r="D120" t="str">
            <v>Pakistan Rupee</v>
          </cell>
          <cell r="E120" t="str">
            <v>GUERNSEY</v>
          </cell>
        </row>
        <row r="121">
          <cell r="D121" t="str">
            <v>Zloty</v>
          </cell>
          <cell r="E121" t="str">
            <v>GUINEA</v>
          </cell>
        </row>
        <row r="122">
          <cell r="D122" t="str">
            <v>Guarani</v>
          </cell>
          <cell r="E122" t="str">
            <v>GUINEA-BISSAU</v>
          </cell>
        </row>
        <row r="123">
          <cell r="D123" t="str">
            <v>Qatari Rial</v>
          </cell>
          <cell r="E123" t="str">
            <v>GUYANA</v>
          </cell>
        </row>
        <row r="124">
          <cell r="D124" t="str">
            <v>New Romanian Leu</v>
          </cell>
          <cell r="E124" t="str">
            <v>HAITI</v>
          </cell>
        </row>
        <row r="125">
          <cell r="D125" t="str">
            <v>Serbian Dinar</v>
          </cell>
          <cell r="E125" t="str">
            <v>HEARD ISLAND AND MCDONALD ISLANDS</v>
          </cell>
        </row>
        <row r="126">
          <cell r="D126" t="str">
            <v>Russian Ruble</v>
          </cell>
          <cell r="E126" t="str">
            <v>HOLY SEE (VATICAN CITY STATE)</v>
          </cell>
        </row>
        <row r="127">
          <cell r="D127" t="str">
            <v>Rwanda Franc</v>
          </cell>
          <cell r="E127" t="str">
            <v>HONDURAS</v>
          </cell>
        </row>
        <row r="128">
          <cell r="D128" t="str">
            <v>Saudi Riyal</v>
          </cell>
          <cell r="E128" t="str">
            <v>HONG KONG</v>
          </cell>
        </row>
        <row r="129">
          <cell r="D129" t="str">
            <v>Solomon Islands Dollar</v>
          </cell>
          <cell r="E129" t="str">
            <v>ICELAND</v>
          </cell>
        </row>
        <row r="130">
          <cell r="D130" t="str">
            <v>Seychelles Rupee</v>
          </cell>
          <cell r="E130" t="str">
            <v>INDIA</v>
          </cell>
        </row>
        <row r="131">
          <cell r="D131" t="str">
            <v>Sudanese Pound</v>
          </cell>
          <cell r="E131" t="str">
            <v>INDONESIA</v>
          </cell>
        </row>
        <row r="132">
          <cell r="D132" t="str">
            <v>Swedish Krona</v>
          </cell>
          <cell r="E132" t="str">
            <v>IRAN, ISLAMIC REPUBLIC OF</v>
          </cell>
        </row>
        <row r="133">
          <cell r="D133" t="str">
            <v>Singapore Dollar</v>
          </cell>
          <cell r="E133" t="str">
            <v>IRAQ</v>
          </cell>
        </row>
        <row r="134">
          <cell r="D134" t="str">
            <v>Saint Helena Pound</v>
          </cell>
          <cell r="E134" t="str">
            <v>ISLE OF MAN</v>
          </cell>
        </row>
        <row r="135">
          <cell r="D135" t="str">
            <v>Leone</v>
          </cell>
          <cell r="E135" t="str">
            <v>ISRAEL</v>
          </cell>
        </row>
        <row r="136">
          <cell r="D136" t="str">
            <v>Somali Shilling</v>
          </cell>
          <cell r="E136" t="str">
            <v>JAMAICA</v>
          </cell>
        </row>
        <row r="137">
          <cell r="D137" t="str">
            <v>Surinam Dollar</v>
          </cell>
          <cell r="E137" t="str">
            <v>JERSEY</v>
          </cell>
        </row>
        <row r="138">
          <cell r="D138" t="str">
            <v>South Sudanese Pound</v>
          </cell>
          <cell r="E138" t="str">
            <v>JORDAN</v>
          </cell>
        </row>
        <row r="139">
          <cell r="D139" t="str">
            <v>Dobra</v>
          </cell>
          <cell r="E139" t="str">
            <v>KAZAKHSTAN</v>
          </cell>
        </row>
        <row r="140">
          <cell r="D140" t="str">
            <v>El Salvador Colon</v>
          </cell>
          <cell r="E140" t="str">
            <v>KENYA</v>
          </cell>
        </row>
        <row r="141">
          <cell r="D141" t="str">
            <v>Syrian Pound</v>
          </cell>
          <cell r="E141" t="str">
            <v>KIRIBATI</v>
          </cell>
        </row>
        <row r="142">
          <cell r="D142" t="str">
            <v>Lilangeni</v>
          </cell>
          <cell r="E142" t="str">
            <v>KOREA, DEMOCRATIC PEOPLE'S REPUBLIC OF</v>
          </cell>
        </row>
        <row r="143">
          <cell r="D143" t="str">
            <v>Baht</v>
          </cell>
          <cell r="E143" t="str">
            <v>KOREA, REPUBLIC OF</v>
          </cell>
        </row>
        <row r="144">
          <cell r="D144" t="str">
            <v>Somoni</v>
          </cell>
          <cell r="E144" t="str">
            <v>KUWAIT</v>
          </cell>
        </row>
        <row r="145">
          <cell r="D145" t="str">
            <v>Turkmenistan New Manat</v>
          </cell>
          <cell r="E145" t="str">
            <v>KYRGYZSTAN</v>
          </cell>
        </row>
        <row r="146">
          <cell r="D146" t="str">
            <v>Tunisian Dinar</v>
          </cell>
          <cell r="E146" t="str">
            <v>LAO PEOPLE'S DEMOCRATIC REPUBLIC</v>
          </cell>
        </row>
        <row r="147">
          <cell r="D147" t="str">
            <v>Pa’anga</v>
          </cell>
          <cell r="E147" t="str">
            <v>LEBANON</v>
          </cell>
        </row>
        <row r="148">
          <cell r="D148" t="str">
            <v>Turkish Lira</v>
          </cell>
          <cell r="E148" t="str">
            <v>LESOTHO</v>
          </cell>
        </row>
        <row r="149">
          <cell r="D149" t="str">
            <v>Trinidad and Tobago Dollar</v>
          </cell>
          <cell r="E149" t="str">
            <v>LIBERIA</v>
          </cell>
        </row>
        <row r="150">
          <cell r="D150" t="str">
            <v>New Taiwan Dollar</v>
          </cell>
          <cell r="E150" t="str">
            <v>LIBYA</v>
          </cell>
        </row>
        <row r="151">
          <cell r="D151" t="str">
            <v>Tanzanian Shilling</v>
          </cell>
          <cell r="E151" t="str">
            <v>LIECHTENSTEIN</v>
          </cell>
        </row>
        <row r="152">
          <cell r="D152" t="str">
            <v>Hryvnia</v>
          </cell>
          <cell r="E152" t="str">
            <v>MACAO</v>
          </cell>
        </row>
        <row r="153">
          <cell r="D153" t="str">
            <v>Uganda Shilling</v>
          </cell>
          <cell r="E153" t="str">
            <v>MADAGASCAR</v>
          </cell>
        </row>
        <row r="154">
          <cell r="D154" t="str">
            <v>US Dollar</v>
          </cell>
          <cell r="E154" t="str">
            <v>MALAWI</v>
          </cell>
        </row>
        <row r="155">
          <cell r="D155" t="str">
            <v>Uruguay Peso en Unidades Indexadas (URUIURUI)</v>
          </cell>
          <cell r="E155" t="str">
            <v>MALAYSIA</v>
          </cell>
        </row>
        <row r="156">
          <cell r="D156" t="str">
            <v>Peso Uruguayo</v>
          </cell>
          <cell r="E156" t="str">
            <v>MALDIVES</v>
          </cell>
        </row>
        <row r="157">
          <cell r="D157" t="str">
            <v>Uzbekistan Sum</v>
          </cell>
          <cell r="E157" t="str">
            <v>MALI</v>
          </cell>
        </row>
        <row r="158">
          <cell r="D158" t="str">
            <v>Bolivar</v>
          </cell>
          <cell r="E158" t="str">
            <v>MARSHALL ISLANDS</v>
          </cell>
        </row>
        <row r="159">
          <cell r="D159" t="str">
            <v>Dong</v>
          </cell>
          <cell r="E159" t="str">
            <v>MARTINIQUE</v>
          </cell>
        </row>
        <row r="160">
          <cell r="D160" t="str">
            <v>Vatu</v>
          </cell>
          <cell r="E160" t="str">
            <v>MAURITANIA</v>
          </cell>
        </row>
        <row r="161">
          <cell r="D161" t="str">
            <v>Tala</v>
          </cell>
          <cell r="E161" t="str">
            <v>MAURITIUS</v>
          </cell>
        </row>
        <row r="162">
          <cell r="D162" t="str">
            <v>East Caribbean Dollar</v>
          </cell>
          <cell r="E162" t="str">
            <v>MAYOTTE</v>
          </cell>
        </row>
        <row r="163">
          <cell r="D163" t="str">
            <v>Yemeni Rial</v>
          </cell>
          <cell r="E163" t="str">
            <v>MEXICO</v>
          </cell>
        </row>
        <row r="164">
          <cell r="D164" t="str">
            <v>Rand</v>
          </cell>
          <cell r="E164" t="str">
            <v>MICRONESIA, FEDERATED STATES OF</v>
          </cell>
        </row>
        <row r="165">
          <cell r="D165" t="str">
            <v>Zambian Kwacha (replaced January 1, 2013)</v>
          </cell>
          <cell r="E165" t="str">
            <v>MOLDOVA, REPUBLIC OF</v>
          </cell>
        </row>
        <row r="166">
          <cell r="D166" t="str">
            <v>Zambian Kwacha</v>
          </cell>
          <cell r="E166" t="str">
            <v>MONACO</v>
          </cell>
        </row>
        <row r="167">
          <cell r="D167" t="str">
            <v>Zimbabwe Dollar</v>
          </cell>
          <cell r="E167" t="str">
            <v>MONGOLIA</v>
          </cell>
        </row>
        <row r="168">
          <cell r="D168" t="str">
            <v>Other Currency (open axis tables)</v>
          </cell>
          <cell r="E168" t="str">
            <v>MONTENEGRO</v>
          </cell>
        </row>
        <row r="169">
          <cell r="D169" t="str">
            <v>CFP Franc</v>
          </cell>
          <cell r="E169" t="str">
            <v>MONTSERRAT</v>
          </cell>
        </row>
        <row r="170">
          <cell r="D170" t="str">
            <v>Off-shore Yuan Renminbi</v>
          </cell>
          <cell r="E170" t="str">
            <v>MOROCCO</v>
          </cell>
        </row>
        <row r="171">
          <cell r="D171" t="str">
            <v>Not applicable/ All currencies</v>
          </cell>
          <cell r="E171" t="str">
            <v>MOZAMBIQUE</v>
          </cell>
        </row>
        <row r="172">
          <cell r="E172" t="str">
            <v>MYANMAR</v>
          </cell>
        </row>
        <row r="173">
          <cell r="E173" t="str">
            <v>NAMIBIA</v>
          </cell>
        </row>
        <row r="174">
          <cell r="E174" t="str">
            <v>NAURU</v>
          </cell>
        </row>
        <row r="175">
          <cell r="E175" t="str">
            <v>NEPAL</v>
          </cell>
        </row>
        <row r="176">
          <cell r="E176" t="str">
            <v>NEW CALEDONIA</v>
          </cell>
        </row>
        <row r="177">
          <cell r="E177" t="str">
            <v>NEW ZEALAND</v>
          </cell>
        </row>
        <row r="178">
          <cell r="E178" t="str">
            <v>NICARAGUA</v>
          </cell>
        </row>
        <row r="179">
          <cell r="E179" t="str">
            <v>NIGER</v>
          </cell>
        </row>
        <row r="180">
          <cell r="E180" t="str">
            <v>NIGERIA</v>
          </cell>
        </row>
        <row r="181">
          <cell r="E181" t="str">
            <v>NIUE</v>
          </cell>
        </row>
        <row r="182">
          <cell r="E182" t="str">
            <v>NORFOLK ISLAND</v>
          </cell>
        </row>
        <row r="183">
          <cell r="E183" t="str">
            <v>NORTHERN MARIANA ISLANDS</v>
          </cell>
        </row>
        <row r="184">
          <cell r="E184" t="str">
            <v>OMAN</v>
          </cell>
        </row>
        <row r="185">
          <cell r="E185" t="str">
            <v>PAKISTAN</v>
          </cell>
        </row>
        <row r="186">
          <cell r="E186" t="str">
            <v>PALAU</v>
          </cell>
        </row>
        <row r="187">
          <cell r="E187" t="str">
            <v>PALESTINIAN TERRITORY, OCCUPIED</v>
          </cell>
        </row>
        <row r="188">
          <cell r="E188" t="str">
            <v>PANAMA</v>
          </cell>
        </row>
        <row r="189">
          <cell r="E189" t="str">
            <v>PAPUA NEW GUINEA</v>
          </cell>
        </row>
        <row r="190">
          <cell r="E190" t="str">
            <v>PARAGUAY</v>
          </cell>
        </row>
        <row r="191">
          <cell r="E191" t="str">
            <v>PERU</v>
          </cell>
        </row>
        <row r="192">
          <cell r="E192" t="str">
            <v>PHILIPPINES</v>
          </cell>
        </row>
        <row r="193">
          <cell r="E193" t="str">
            <v>PITCAIRN</v>
          </cell>
        </row>
        <row r="194">
          <cell r="E194" t="str">
            <v>PUERTO RICO</v>
          </cell>
        </row>
        <row r="195">
          <cell r="E195" t="str">
            <v>QATAR</v>
          </cell>
        </row>
        <row r="196">
          <cell r="E196" t="str">
            <v>RÉUNION</v>
          </cell>
        </row>
        <row r="197">
          <cell r="E197" t="str">
            <v>RWANDA</v>
          </cell>
        </row>
        <row r="198">
          <cell r="E198" t="str">
            <v>SAINT BARTHÉLEMY</v>
          </cell>
        </row>
        <row r="199">
          <cell r="E199" t="str">
            <v>SAINT HELENA, ASCENSION AND TRISTAN DA CUNHA</v>
          </cell>
        </row>
        <row r="200">
          <cell r="E200" t="str">
            <v>SAINT KITTS AND NEVIS</v>
          </cell>
        </row>
        <row r="201">
          <cell r="E201" t="str">
            <v>SAINT LUCIA</v>
          </cell>
        </row>
        <row r="202">
          <cell r="E202" t="str">
            <v>SAINT MARTIN (FRENCH PART)</v>
          </cell>
        </row>
        <row r="203">
          <cell r="E203" t="str">
            <v>SAINT PIERRE AND MIQUELON</v>
          </cell>
        </row>
        <row r="204">
          <cell r="E204" t="str">
            <v>SAINT VINCENT AND THE GRENADINES</v>
          </cell>
        </row>
        <row r="205">
          <cell r="E205" t="str">
            <v>SAMOA</v>
          </cell>
        </row>
        <row r="206">
          <cell r="E206" t="str">
            <v>SAN MARINO</v>
          </cell>
        </row>
        <row r="207">
          <cell r="E207" t="str">
            <v>SAO TOME AND PRINCIPE</v>
          </cell>
        </row>
        <row r="208">
          <cell r="E208" t="str">
            <v>SAUDI ARABIA</v>
          </cell>
        </row>
        <row r="209">
          <cell r="E209" t="str">
            <v>SENEGAL</v>
          </cell>
        </row>
        <row r="210">
          <cell r="E210" t="str">
            <v>SEYCHELLES</v>
          </cell>
        </row>
        <row r="211">
          <cell r="E211" t="str">
            <v>SIERRA LEONE</v>
          </cell>
        </row>
        <row r="212">
          <cell r="E212" t="str">
            <v>SINGAPORE</v>
          </cell>
        </row>
        <row r="213">
          <cell r="E213" t="str">
            <v>SINT MAARTEN (DUTCH PART)</v>
          </cell>
        </row>
        <row r="214">
          <cell r="E214" t="str">
            <v>SOLOMON ISLANDS</v>
          </cell>
        </row>
        <row r="215">
          <cell r="E215" t="str">
            <v>SOMALIA</v>
          </cell>
        </row>
        <row r="216">
          <cell r="E216" t="str">
            <v>SOUTH AFRICA</v>
          </cell>
        </row>
        <row r="217">
          <cell r="E217" t="str">
            <v>SOUTH GEORGIA AND THE SOUTH SANDWICH ISLANDS</v>
          </cell>
        </row>
        <row r="218">
          <cell r="E218" t="str">
            <v>SOUTH SUDAN</v>
          </cell>
        </row>
        <row r="219">
          <cell r="E219" t="str">
            <v>SRI LANKA</v>
          </cell>
        </row>
        <row r="220">
          <cell r="E220" t="str">
            <v>SUDAN</v>
          </cell>
        </row>
        <row r="221">
          <cell r="E221" t="str">
            <v>SURINAME</v>
          </cell>
        </row>
        <row r="222">
          <cell r="E222" t="str">
            <v>SVALBARD AND JAN MAYEN</v>
          </cell>
        </row>
        <row r="223">
          <cell r="E223" t="str">
            <v>SWAZILAND</v>
          </cell>
        </row>
        <row r="224">
          <cell r="E224" t="str">
            <v>SYRIAN ARAB REPUBLIC</v>
          </cell>
        </row>
        <row r="225">
          <cell r="E225" t="str">
            <v>TAIWAN, PROVINCE OF CHINA</v>
          </cell>
        </row>
        <row r="226">
          <cell r="E226" t="str">
            <v>TAJIKISTAN</v>
          </cell>
        </row>
        <row r="227">
          <cell r="E227" t="str">
            <v>TANZANIA, UNITED REPUBLIC OF</v>
          </cell>
        </row>
        <row r="228">
          <cell r="E228" t="str">
            <v>THAILAND</v>
          </cell>
        </row>
        <row r="229">
          <cell r="E229" t="str">
            <v>TIMOR-LESTE</v>
          </cell>
        </row>
        <row r="230">
          <cell r="E230" t="str">
            <v>TOGO</v>
          </cell>
        </row>
        <row r="231">
          <cell r="E231" t="str">
            <v>TOKELAU</v>
          </cell>
        </row>
        <row r="232">
          <cell r="E232" t="str">
            <v>TONGA</v>
          </cell>
        </row>
        <row r="233">
          <cell r="E233" t="str">
            <v>TRINIDAD AND TOBAGO</v>
          </cell>
        </row>
        <row r="234">
          <cell r="E234" t="str">
            <v>TUNISIA</v>
          </cell>
        </row>
        <row r="235">
          <cell r="E235" t="str">
            <v>TURKMENISTAN</v>
          </cell>
        </row>
        <row r="236">
          <cell r="E236" t="str">
            <v>TURKS AND CAICOS ISLANDS</v>
          </cell>
        </row>
        <row r="237">
          <cell r="E237" t="str">
            <v>TUVALU</v>
          </cell>
        </row>
        <row r="238">
          <cell r="E238" t="str">
            <v>UGANDA</v>
          </cell>
        </row>
        <row r="239">
          <cell r="E239" t="str">
            <v>UNITED ARAB EMIRATES</v>
          </cell>
        </row>
        <row r="240">
          <cell r="E240" t="str">
            <v>UNITED STATES MINOR OUTLYING ISLANDS</v>
          </cell>
        </row>
        <row r="241">
          <cell r="E241" t="str">
            <v>URUGUAY</v>
          </cell>
        </row>
        <row r="242">
          <cell r="E242" t="str">
            <v>UZBEKISTAN</v>
          </cell>
        </row>
        <row r="243">
          <cell r="E243" t="str">
            <v>VANUATU</v>
          </cell>
        </row>
        <row r="244">
          <cell r="E244" t="str">
            <v>VENEZUELA, BOLIVARIAN REPUBLIC OF</v>
          </cell>
        </row>
        <row r="245">
          <cell r="E245" t="str">
            <v>VIET NAM</v>
          </cell>
        </row>
        <row r="246">
          <cell r="E246" t="str">
            <v>VIRGIN ISLANDS, BRITISH</v>
          </cell>
        </row>
        <row r="247">
          <cell r="E247" t="str">
            <v>VIRGIN ISLANDS, U.S.</v>
          </cell>
        </row>
        <row r="248">
          <cell r="E248" t="str">
            <v>WALLIS AND FUTUNA</v>
          </cell>
        </row>
        <row r="249">
          <cell r="E249" t="str">
            <v>WESTERN SAHARA</v>
          </cell>
        </row>
        <row r="250">
          <cell r="E250" t="str">
            <v>YEMEN</v>
          </cell>
        </row>
        <row r="251">
          <cell r="E251" t="str">
            <v>ZAMBIA</v>
          </cell>
        </row>
        <row r="252">
          <cell r="E252" t="str">
            <v>ZIMBABWE</v>
          </cell>
        </row>
        <row r="253">
          <cell r="E253" t="str">
            <v>Other Countries</v>
          </cell>
        </row>
        <row r="254">
          <cell r="E254" t="str">
            <v>United Nations organisations</v>
          </cell>
        </row>
        <row r="255">
          <cell r="E255" t="str">
            <v>IMF (International Monetary Fund)</v>
          </cell>
        </row>
        <row r="256">
          <cell r="E256" t="str">
            <v>WTO (World Trade Organisation)</v>
          </cell>
        </row>
        <row r="257">
          <cell r="E257" t="str">
            <v>IBRD (International Bank for Reconstruction and Development)</v>
          </cell>
        </row>
        <row r="258">
          <cell r="E258" t="str">
            <v>IDA (International Development Association)</v>
          </cell>
        </row>
        <row r="259">
          <cell r="E259" t="str">
            <v>Other UN Organisations (includes 1H, 1J-1T)</v>
          </cell>
        </row>
        <row r="260">
          <cell r="E260" t="str">
            <v>UNESCO (United Nations Educational, Scientific and Cultural Organisation)</v>
          </cell>
        </row>
        <row r="261">
          <cell r="E261" t="str">
            <v>FAO (Food and Agriculture Organisation)</v>
          </cell>
        </row>
        <row r="262">
          <cell r="E262" t="str">
            <v>WHO (World Health Organisation)</v>
          </cell>
        </row>
        <row r="263">
          <cell r="E263" t="str">
            <v>IFAD (International Fund for Agricultural Development)</v>
          </cell>
        </row>
        <row r="264">
          <cell r="E264" t="str">
            <v>IFC (International Finance Corporation)</v>
          </cell>
        </row>
        <row r="265">
          <cell r="E265" t="str">
            <v>MIGA (Multilateral Investment Guarantee Agency)</v>
          </cell>
        </row>
        <row r="266">
          <cell r="E266" t="str">
            <v>UNICEF (United Nations Children’s Fund)</v>
          </cell>
        </row>
        <row r="267">
          <cell r="E267" t="str">
            <v>UNHCR (United Nations High Commissioner for Refugees)</v>
          </cell>
        </row>
        <row r="268">
          <cell r="E268" t="str">
            <v>UNRWA (United Nations Relief and Works Agency for Palestine)</v>
          </cell>
        </row>
        <row r="269">
          <cell r="E269" t="str">
            <v>IAEA (International Atomic Energy Agency)</v>
          </cell>
        </row>
        <row r="270">
          <cell r="E270" t="str">
            <v>ILO (International Labour Organisation)</v>
          </cell>
        </row>
        <row r="271">
          <cell r="E271" t="str">
            <v>ITU (International Telecommunication Union)</v>
          </cell>
        </row>
        <row r="272">
          <cell r="E272" t="str">
            <v>Rest of UN Organisations n.i.e.</v>
          </cell>
        </row>
        <row r="273">
          <cell r="E273" t="str">
            <v>All the European Union Institutions excluding the institutions of the euro area</v>
          </cell>
        </row>
        <row r="274">
          <cell r="E274" t="str">
            <v>EMS (European Monetary System)</v>
          </cell>
        </row>
        <row r="275">
          <cell r="E275" t="str">
            <v>EIB (European Investment Bank)</v>
          </cell>
        </row>
        <row r="276">
          <cell r="E276" t="str">
            <v>EC (European Commission)</v>
          </cell>
        </row>
        <row r="277">
          <cell r="E277" t="str">
            <v>EDF (European Development Fund)</v>
          </cell>
        </row>
        <row r="278">
          <cell r="E278" t="str">
            <v>ECB (European Central Bank)</v>
          </cell>
        </row>
        <row r="279">
          <cell r="E279" t="str">
            <v>EIF (European Investment Fund)</v>
          </cell>
        </row>
        <row r="280">
          <cell r="E280" t="str">
            <v>ECSC (European Coal and Steel Community)</v>
          </cell>
        </row>
        <row r="281">
          <cell r="E281" t="str">
            <v>Neighbourhood Investment Facility</v>
          </cell>
        </row>
        <row r="282">
          <cell r="E282" t="str">
            <v>FEMIP (Facility for Euro-Mediterranean Investment and Partnership)</v>
          </cell>
        </row>
        <row r="283">
          <cell r="E283" t="str">
            <v>Other European Union Institutions, Organs and Organisms covered by General budget</v>
          </cell>
        </row>
        <row r="284">
          <cell r="E284" t="str">
            <v>European Parliament</v>
          </cell>
        </row>
        <row r="285">
          <cell r="E285" t="str">
            <v>Council of the European Union</v>
          </cell>
        </row>
        <row r="286">
          <cell r="E286" t="str">
            <v>Court of Justice</v>
          </cell>
        </row>
        <row r="287">
          <cell r="E287" t="str">
            <v>Court of Auditors</v>
          </cell>
        </row>
        <row r="288">
          <cell r="E288" t="str">
            <v>European Council</v>
          </cell>
        </row>
        <row r="289">
          <cell r="E289" t="str">
            <v>Economic and Social Committee</v>
          </cell>
        </row>
        <row r="290">
          <cell r="E290" t="str">
            <v>Committee of the Regions</v>
          </cell>
        </row>
        <row r="291">
          <cell r="E291" t="str">
            <v>EU-Africa Infrastructure Trust Fund</v>
          </cell>
        </row>
        <row r="292">
          <cell r="E292" t="str">
            <v>ESM (European Stability Mechanism)</v>
          </cell>
        </row>
        <row r="293">
          <cell r="E293" t="str">
            <v>Joint Committee of the European Supervisory Authorities (ESAs)</v>
          </cell>
        </row>
        <row r="294">
          <cell r="E294" t="str">
            <v>All the European Union Institutions financed via the EU Budget</v>
          </cell>
        </row>
        <row r="295">
          <cell r="E295" t="str">
            <v>All the European Union Institutions not financed via the EU Budget</v>
          </cell>
        </row>
        <row r="296">
          <cell r="E296" t="str">
            <v>All European Community Institutions, Organs and Organisms, including ECB and ESM</v>
          </cell>
        </row>
        <row r="297">
          <cell r="E297" t="str">
            <v>Other small European Union Institutions (Ombudsman, Data Protection Supervisor etc.)</v>
          </cell>
        </row>
        <row r="298">
          <cell r="E298" t="str">
            <v>OECD (Organisation for Economic Co-operation and Development)</v>
          </cell>
        </row>
        <row r="299">
          <cell r="E299" t="str">
            <v>BIS (Bank for International Settlements)</v>
          </cell>
        </row>
        <row r="300">
          <cell r="E300" t="str">
            <v>IADB (Inter-American Development Bank)</v>
          </cell>
        </row>
        <row r="301">
          <cell r="E301" t="str">
            <v>AfDB (African Development Bank)</v>
          </cell>
        </row>
        <row r="302">
          <cell r="E302" t="str">
            <v>AsDB (Asian Development Bank)</v>
          </cell>
        </row>
        <row r="303">
          <cell r="E303" t="str">
            <v>EBRD (European Bank for Reconstruction and Development)</v>
          </cell>
        </row>
        <row r="304">
          <cell r="E304" t="str">
            <v>IIC (Inter-American Investment Corporation)</v>
          </cell>
        </row>
        <row r="305">
          <cell r="E305" t="str">
            <v>NIB (Nordic Investment Bank)</v>
          </cell>
        </row>
        <row r="306">
          <cell r="E306" t="str">
            <v>ECCB (Eastern Caribbean Central Bank)</v>
          </cell>
        </row>
        <row r="307">
          <cell r="E307" t="str">
            <v>IBEC (International Bank for Economic Co-operation)</v>
          </cell>
        </row>
        <row r="308">
          <cell r="E308" t="str">
            <v>IIB (International Investment Bank)</v>
          </cell>
        </row>
        <row r="309">
          <cell r="E309" t="str">
            <v>CDB (Caribbean Development Bank)</v>
          </cell>
        </row>
        <row r="310">
          <cell r="E310" t="str">
            <v>AMF (Arab Monetary Fund)</v>
          </cell>
        </row>
        <row r="311">
          <cell r="E311" t="str">
            <v>BADEA (Banque arabe pour le développement économique en Afrique)</v>
          </cell>
        </row>
        <row r="312">
          <cell r="E312" t="str">
            <v>BCEAO (Banque Centrale des Etats de l'Afrique de l'Ouest)</v>
          </cell>
        </row>
        <row r="313">
          <cell r="E313" t="str">
            <v>CASDB (Central African States Development Bank)</v>
          </cell>
        </row>
        <row r="314">
          <cell r="E314" t="str">
            <v>African Development Fund</v>
          </cell>
        </row>
        <row r="315">
          <cell r="E315" t="str">
            <v>Asian Development Fund</v>
          </cell>
        </row>
        <row r="316">
          <cell r="E316" t="str">
            <v>Fonds spécial unifié de développement</v>
          </cell>
        </row>
        <row r="317">
          <cell r="E317" t="str">
            <v>CABEI (Central American Bank for Economic Integration)</v>
          </cell>
        </row>
        <row r="318">
          <cell r="E318" t="str">
            <v>ADC (Andean Development Corporation)</v>
          </cell>
        </row>
        <row r="319">
          <cell r="E319" t="str">
            <v>Other International Organisations (financial institutions)</v>
          </cell>
        </row>
        <row r="320">
          <cell r="E320" t="str">
            <v>BEAC (Banque des Etats de l'Afrique Centrale)</v>
          </cell>
        </row>
        <row r="321">
          <cell r="E321" t="str">
            <v>CEMAC (Communauté Économique et Monétaire de l'Afrique Centrale)</v>
          </cell>
        </row>
        <row r="322">
          <cell r="E322" t="str">
            <v>ECCU (Eastern Caribbean Currency Union)</v>
          </cell>
        </row>
        <row r="323">
          <cell r="E323" t="str">
            <v>Other International Financial Organisations</v>
          </cell>
        </row>
        <row r="324">
          <cell r="E324" t="str">
            <v>Other International Organisations (non-financial institutions)</v>
          </cell>
        </row>
        <row r="325">
          <cell r="E325" t="str">
            <v>NATO (North Atlantic Treaty Organisation)</v>
          </cell>
        </row>
        <row r="326">
          <cell r="E326" t="str">
            <v>Council of Europe</v>
          </cell>
        </row>
        <row r="327">
          <cell r="E327" t="str">
            <v>ICRC (International Committee of the Red Cross)</v>
          </cell>
        </row>
        <row r="328">
          <cell r="E328" t="str">
            <v>ESA (European Space Agency)</v>
          </cell>
        </row>
        <row r="329">
          <cell r="E329" t="str">
            <v>EPO (European Patent Office)</v>
          </cell>
        </row>
        <row r="330">
          <cell r="E330" t="str">
            <v>EUROCONTROL (European Organisation for the Safety of Air Navigation)</v>
          </cell>
        </row>
        <row r="331">
          <cell r="E331" t="str">
            <v>EUTELSAT (European Telecommunications Satellite Organisation)</v>
          </cell>
        </row>
        <row r="332">
          <cell r="E332" t="str">
            <v>WAEMU (West African Economic and Monetary Union)</v>
          </cell>
        </row>
        <row r="333">
          <cell r="E333" t="str">
            <v>INTELSAT (International Telecommunications Satellite Organisation)</v>
          </cell>
        </row>
        <row r="334">
          <cell r="E334" t="str">
            <v>EBU/UER (European Broadcasting Union/Union européenne de radio-télévision)</v>
          </cell>
        </row>
        <row r="335">
          <cell r="E335" t="str">
            <v>EUMETSAT (European Organisation for the Exploitation of Meteorological Satellites)</v>
          </cell>
        </row>
        <row r="336">
          <cell r="E336" t="str">
            <v>ESO (European Southern Observatory)</v>
          </cell>
        </row>
        <row r="337">
          <cell r="E337" t="str">
            <v>ECMWF (European Centre for Medium-Range Weather Forecasts)</v>
          </cell>
        </row>
        <row r="338">
          <cell r="E338" t="str">
            <v>EMBL (European Molecular Biology Laboratory)</v>
          </cell>
        </row>
        <row r="339">
          <cell r="E339" t="str">
            <v>CERN (European Organisation for Nuclear Research)</v>
          </cell>
        </row>
        <row r="340">
          <cell r="E340" t="str">
            <v>IOM (International Organisation for Migration)</v>
          </cell>
        </row>
        <row r="341">
          <cell r="E341" t="str">
            <v>IDB (Islamic Development Bank)</v>
          </cell>
        </row>
        <row r="342">
          <cell r="E342" t="str">
            <v>EDB (Eurasian Development Bank)</v>
          </cell>
        </row>
        <row r="343">
          <cell r="E343" t="str">
            <v>Paris Club Creditor Institutions</v>
          </cell>
        </row>
        <row r="344">
          <cell r="E344" t="str">
            <v>CEB (Council of Europe Development Bank)</v>
          </cell>
        </row>
        <row r="345">
          <cell r="E345" t="str">
            <v>Other International Non-Financial Organisations</v>
          </cell>
        </row>
        <row r="346">
          <cell r="E346" t="str">
            <v>International Organisations excluding European Union Institutions</v>
          </cell>
        </row>
        <row r="347">
          <cell r="E347" t="str">
            <v>International Union of Credit and Investment Insurers</v>
          </cell>
        </row>
        <row r="348">
          <cell r="E348" t="str">
            <v>European Financial Stability Facility (EFSF)</v>
          </cell>
        </row>
        <row r="349">
          <cell r="E349" t="str">
            <v>Multilateral Lending Agencies</v>
          </cell>
        </row>
        <row r="350">
          <cell r="E350" t="str">
            <v>ICSID (International Centre for Settlement of Investment Disputes)</v>
          </cell>
        </row>
        <row r="351">
          <cell r="E351" t="str">
            <v>World Bank Group Bank Group</v>
          </cell>
        </row>
        <row r="352">
          <cell r="E352" t="str">
            <v>EURATOM</v>
          </cell>
        </row>
        <row r="353">
          <cell r="E353" t="str">
            <v>Black Sea Trade and Development Banks</v>
          </cell>
        </row>
        <row r="354">
          <cell r="E354" t="str">
            <v>AFREXIMBANK (African Export-Import Bank)</v>
          </cell>
        </row>
        <row r="355">
          <cell r="E355" t="str">
            <v>BLADEX (Banco Latino Americano De Comercio Exterior)</v>
          </cell>
        </row>
        <row r="356">
          <cell r="E356" t="str">
            <v>FLAR (Fondo Latino Americano de Reservas)</v>
          </cell>
        </row>
        <row r="357">
          <cell r="E357" t="str">
            <v>Fonds Belgo-Congolais d'Amortissement et de Gestion</v>
          </cell>
        </row>
        <row r="358">
          <cell r="E358" t="str">
            <v>IFFIm (International Finance Facility for Immunisation)</v>
          </cell>
        </row>
        <row r="359">
          <cell r="E359" t="str">
            <v>EUROFIMA (European Company for the Financing of Railroad Rolling Stock)</v>
          </cell>
        </row>
        <row r="360">
          <cell r="E360" t="str">
            <v>International organization excluding the BIS and the IMF</v>
          </cell>
        </row>
        <row r="361">
          <cell r="E361" t="str">
            <v>International organisations (as pseudo geographic area)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 CQ1"/>
      <sheetName val="EU CQ3"/>
      <sheetName val="EU CQ4"/>
      <sheetName val="EU CQ5"/>
      <sheetName val="EU CQ7"/>
      <sheetName val="F 06.01"/>
      <sheetName val="F 18.00"/>
      <sheetName val="F 19.00"/>
      <sheetName val="F 13.03.1"/>
      <sheetName val="F 20.04 SUM"/>
      <sheetName val="F 20.05 SUM"/>
    </sheetNames>
    <sheetDataSet>
      <sheetData sheetId="0"/>
      <sheetData sheetId="1"/>
      <sheetData sheetId="2"/>
      <sheetData sheetId="3"/>
      <sheetData sheetId="4"/>
      <sheetData sheetId="5"/>
      <sheetData sheetId="6"/>
      <sheetData sheetId="7"/>
      <sheetData sheetId="8">
        <row r="10">
          <cell r="E10">
            <v>0</v>
          </cell>
          <cell r="G10">
            <v>0</v>
          </cell>
        </row>
        <row r="11">
          <cell r="E11">
            <v>3063981</v>
          </cell>
          <cell r="G11">
            <v>-36541</v>
          </cell>
        </row>
        <row r="12">
          <cell r="E12">
            <v>1522094</v>
          </cell>
          <cell r="G12">
            <v>-36541</v>
          </cell>
        </row>
        <row r="13">
          <cell r="E13">
            <v>1541887</v>
          </cell>
          <cell r="G13">
            <v>0</v>
          </cell>
        </row>
        <row r="14">
          <cell r="E14">
            <v>0</v>
          </cell>
          <cell r="G14">
            <v>0</v>
          </cell>
        </row>
        <row r="15">
          <cell r="E15">
            <v>0</v>
          </cell>
          <cell r="G15">
            <v>0</v>
          </cell>
        </row>
        <row r="16">
          <cell r="E16">
            <v>0</v>
          </cell>
          <cell r="G16">
            <v>0</v>
          </cell>
        </row>
        <row r="17">
          <cell r="E17">
            <v>3063981</v>
          </cell>
          <cell r="G17">
            <v>-36541</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Index"/>
      <sheetName val="Sheet1"/>
      <sheetName val="SalaryData"/>
      <sheetName val="Sheet2"/>
      <sheetName val="PL"/>
      <sheetName val="GRO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 val="Original Andrew___Data"/>
    </sheetNames>
    <sheetDataSet>
      <sheetData sheetId="0" refreshError="1"/>
      <sheetData sheetId="1" refreshError="1"/>
      <sheetData sheetId="2" refreshError="1"/>
      <sheetData sheetId="3" refreshError="1"/>
      <sheetData sheetId="4" refreshError="1"/>
      <sheetData sheetId="5" refreshError="1"/>
      <sheetData sheetId="6">
        <row r="2">
          <cell r="B2" t="str">
            <v>Base</v>
          </cell>
        </row>
      </sheetData>
      <sheetData sheetId="7" refreshError="1"/>
      <sheetData sheetId="8" refreshError="1"/>
      <sheetData sheetId="9" refreshError="1"/>
      <sheetData sheetId="10" refreshError="1"/>
      <sheetData sheetId="11" refreshError="1"/>
      <sheetData sheetId="12">
        <row r="1">
          <cell r="A1" t="str">
            <v>BAS</v>
          </cell>
          <cell r="D1" t="str">
            <v>AP</v>
          </cell>
        </row>
        <row r="2">
          <cell r="D2" t="str">
            <v>Risk weighted exposure amounts calculated for equity exposures - Total methods</v>
          </cell>
        </row>
        <row r="3">
          <cell r="D3" t="str">
            <v>CR IRB - PD, LGD and M approach, excluding dilution risk</v>
          </cell>
        </row>
        <row r="4">
          <cell r="D4" t="str">
            <v>Duration-based approach</v>
          </cell>
        </row>
        <row r="5">
          <cell r="D5" t="str">
            <v>Approaches for options</v>
          </cell>
        </row>
        <row r="6">
          <cell r="D6" t="str">
            <v>CR IRB Specialized lending slotting criteria</v>
          </cell>
        </row>
        <row r="7">
          <cell r="D7" t="str">
            <v>MKR EQU Additional requirements for options</v>
          </cell>
        </row>
        <row r="8">
          <cell r="D8" t="str">
            <v>Standardised approaches for commodities risk</v>
          </cell>
        </row>
        <row r="9">
          <cell r="D9" t="str">
            <v>Maturity ladder approach</v>
          </cell>
        </row>
        <row r="10">
          <cell r="D10" t="str">
            <v>Extended maturity ladder approach</v>
          </cell>
        </row>
        <row r="11">
          <cell r="D11" t="str">
            <v>Simplified approach</v>
          </cell>
        </row>
        <row r="12">
          <cell r="D12" t="str">
            <v>MKR COM Additional requirements for options</v>
          </cell>
        </row>
        <row r="13">
          <cell r="D13" t="str">
            <v>Internal models approach for market risk</v>
          </cell>
        </row>
        <row r="14">
          <cell r="D14" t="str">
            <v>CR IRB SEC Supervisory formula method</v>
          </cell>
        </row>
        <row r="15">
          <cell r="D15" t="str">
            <v>Total general risk, specific risk for non securitisation instruments, particular approach for CIUs reported in TDI template, additional requirements for options</v>
          </cell>
        </row>
        <row r="16">
          <cell r="D16" t="str">
            <v>Particular approach for CIUs reported as debt instruments</v>
          </cell>
        </row>
        <row r="17">
          <cell r="D17" t="str">
            <v>Standardised approach for equity risk</v>
          </cell>
        </row>
        <row r="18">
          <cell r="D18" t="str">
            <v>CR IRB Alternative treatment for exposures secured by real estate</v>
          </cell>
        </row>
        <row r="19">
          <cell r="D19" t="str">
            <v>Approach for general risk for equities</v>
          </cell>
        </row>
        <row r="20">
          <cell r="D20" t="str">
            <v>Approach for specific risk for equities</v>
          </cell>
        </row>
        <row r="21">
          <cell r="D21" t="str">
            <v>Particular approach for CIUs reported as equity</v>
          </cell>
        </row>
        <row r="22">
          <cell r="D22" t="str">
            <v>CR SA SEC Internal Assessment Approach</v>
          </cell>
        </row>
        <row r="23">
          <cell r="D23" t="str">
            <v>CR IRB SEC Internal Assessment Approach</v>
          </cell>
        </row>
        <row r="24">
          <cell r="D24" t="str">
            <v>CR IRB SEC Look-Through Approach</v>
          </cell>
        </row>
        <row r="25">
          <cell r="D25" t="str">
            <v>CR IRB Risk weighted exposure amounts calculated using RW, other</v>
          </cell>
        </row>
        <row r="26">
          <cell r="D26" t="str">
            <v>Basic Indicator Approach</v>
          </cell>
        </row>
        <row r="27">
          <cell r="D27" t="str">
            <v>CR Methods to calculate risk weights for securitisation exposures IRB</v>
          </cell>
        </row>
        <row r="28">
          <cell r="D28" t="str">
            <v>Approach for specific risk for non securitisation debt instruments</v>
          </cell>
        </row>
        <row r="29">
          <cell r="D29" t="str">
            <v>Approach for specific risk for securitisation instruments</v>
          </cell>
        </row>
        <row r="30">
          <cell r="D30" t="str">
            <v>Approach for specific risk for correlation trading portfolio</v>
          </cell>
        </row>
        <row r="31">
          <cell r="D31" t="str">
            <v>CR IRB - PD, LGD and M approach, dilution risk</v>
          </cell>
        </row>
        <row r="32">
          <cell r="D32" t="str">
            <v>Standardised approach for foreign-exchange risk</v>
          </cell>
        </row>
        <row r="33">
          <cell r="D33" t="str">
            <v>MKR FX approach</v>
          </cell>
        </row>
        <row r="34">
          <cell r="D34" t="str">
            <v>Standardised Approach, IRB Approach</v>
          </cell>
        </row>
        <row r="35">
          <cell r="D35" t="str">
            <v>CR SA</v>
          </cell>
        </row>
        <row r="36">
          <cell r="D36" t="str">
            <v>Standardised Approaches for operational risk</v>
          </cell>
        </row>
        <row r="37">
          <cell r="D37" t="str">
            <v>Method for IRB - Equity - PD/LGD approach</v>
          </cell>
        </row>
        <row r="38">
          <cell r="D38" t="str">
            <v>Method for IRB - Equity - Simple Risk Weight approach</v>
          </cell>
        </row>
        <row r="39">
          <cell r="D39" t="str">
            <v>Method for IRB - Equity - Internal models approach</v>
          </cell>
        </row>
        <row r="40">
          <cell r="D40" t="str">
            <v>CR Advanced IRB Approach</v>
          </cell>
        </row>
        <row r="41">
          <cell r="D41" t="str">
            <v>CR Foundation IRB Approach</v>
          </cell>
        </row>
        <row r="42">
          <cell r="D42" t="str">
            <v>CR IRB Approach</v>
          </cell>
        </row>
        <row r="43">
          <cell r="D43" t="str">
            <v>CR SA SEC Ratings Based Method</v>
          </cell>
        </row>
        <row r="44">
          <cell r="D44" t="str">
            <v>CR SA SEC Look-Through Approach</v>
          </cell>
        </row>
        <row r="45">
          <cell r="D45" t="str">
            <v>CR IRB SEC Ratings Based Method</v>
          </cell>
        </row>
        <row r="46">
          <cell r="D46" t="str">
            <v>Alternative Standardised Approach</v>
          </cell>
        </row>
        <row r="47">
          <cell r="D47" t="str">
            <v>MKR SA and MKR IM</v>
          </cell>
        </row>
        <row r="48">
          <cell r="D48" t="str">
            <v>Standardised approaches for market risk</v>
          </cell>
        </row>
        <row r="49">
          <cell r="D49" t="str">
            <v>Standardised approaches for interest rate risk</v>
          </cell>
        </row>
        <row r="50">
          <cell r="D50" t="str">
            <v>Total</v>
          </cell>
        </row>
        <row r="51">
          <cell r="D51" t="str">
            <v>Total</v>
          </cell>
        </row>
        <row r="52">
          <cell r="D52" t="str">
            <v>Advanced method</v>
          </cell>
        </row>
        <row r="53">
          <cell r="D53" t="str">
            <v>Standardised Method</v>
          </cell>
        </row>
        <row r="54">
          <cell r="D54" t="str">
            <v>CR Method for IRB - Equity</v>
          </cell>
        </row>
        <row r="55">
          <cell r="D55" t="str">
            <v>Advanced Measurement Approach</v>
          </cell>
        </row>
        <row r="56">
          <cell r="D56" t="str">
            <v>Standardised Approach</v>
          </cell>
        </row>
        <row r="57">
          <cell r="D57" t="str">
            <v>Standardised Approach - Exposures other than securitisations</v>
          </cell>
        </row>
        <row r="58">
          <cell r="D58" t="str">
            <v>Standardised Approach - Securitisation exposures</v>
          </cell>
        </row>
        <row r="59">
          <cell r="D59" t="str">
            <v>IRB Approach</v>
          </cell>
        </row>
        <row r="60">
          <cell r="D60" t="str">
            <v>Advanced IRB Approach - Exposures other than equities and securitisations</v>
          </cell>
        </row>
        <row r="61">
          <cell r="D61" t="str">
            <v>Foundation IRB Approach - Exposures other than equities and securitisations</v>
          </cell>
        </row>
        <row r="62">
          <cell r="D62" t="str">
            <v>IRB approach - Equity</v>
          </cell>
        </row>
        <row r="63">
          <cell r="D63" t="str">
            <v>IRB approach - Securitisation exposures</v>
          </cell>
        </row>
        <row r="64">
          <cell r="D64" t="str">
            <v>Methods using external ratings</v>
          </cell>
        </row>
        <row r="65">
          <cell r="D65" t="str">
            <v>1250% for positions not subject to any method</v>
          </cell>
        </row>
        <row r="66">
          <cell r="D66" t="str">
            <v>Advanced measurement approaches</v>
          </cell>
        </row>
        <row r="67">
          <cell r="D67" t="str">
            <v>Look-Through-Approach</v>
          </cell>
        </row>
        <row r="68">
          <cell r="D68" t="str">
            <v>Internal Assessment Approach</v>
          </cell>
        </row>
        <row r="69">
          <cell r="D69" t="str">
            <v>Original Exposure Method</v>
          </cell>
        </row>
        <row r="70">
          <cell r="D70" t="str">
            <v>Standardised and IRB Approaches - Exposures other than securitisations and equities</v>
          </cell>
        </row>
        <row r="71">
          <cell r="D71" t="str">
            <v>Maturity-based approach</v>
          </cell>
        </row>
        <row r="72">
          <cell r="D72" t="str">
            <v>Approaches for general risk for debt instruments</v>
          </cell>
        </row>
        <row r="73">
          <cell r="D73" t="str">
            <v>External rating not available</v>
          </cell>
        </row>
        <row r="74">
          <cell r="D74" t="str">
            <v>Methods to calculate risk weights do not apply</v>
          </cell>
        </row>
        <row r="75">
          <cell r="D75" t="str">
            <v>Risk weighted exposure amounts calculated using PD, LGD and M</v>
          </cell>
        </row>
        <row r="76">
          <cell r="D76" t="str">
            <v>IRB Risk weighted exposure amounts calculated using RW</v>
          </cell>
        </row>
        <row r="77">
          <cell r="D77" t="str">
            <v>Add-on Mark-to market value</v>
          </cell>
        </row>
        <row r="78">
          <cell r="D78" t="str">
            <v>Add-on Mark-to-market method - Method 2</v>
          </cell>
        </row>
        <row r="79">
          <cell r="D79" t="str">
            <v>Add-on Mark-to-market method (assuming no netting or CRM)</v>
          </cell>
        </row>
        <row r="80">
          <cell r="D80" t="str">
            <v>Covered by a netting agreement</v>
          </cell>
        </row>
        <row r="81">
          <cell r="D81" t="str">
            <v>LR-netting-Method2</v>
          </cell>
        </row>
        <row r="82">
          <cell r="D82" t="str">
            <v>LR-netting-Method3</v>
          </cell>
        </row>
        <row r="83">
          <cell r="D83" t="str">
            <v>Market value</v>
          </cell>
        </row>
        <row r="84">
          <cell r="D84" t="str">
            <v>Without a netting agreement</v>
          </cell>
        </row>
        <row r="85">
          <cell r="D85" t="str">
            <v>Without netting</v>
          </cell>
        </row>
      </sheetData>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 val="Workings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H1" t="str">
            <v>Thornton Securities</v>
          </cell>
        </row>
        <row r="2">
          <cell r="H2" t="str">
            <v>July</v>
          </cell>
        </row>
        <row r="3">
          <cell r="H3">
            <v>2005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COLLATERAL"/>
      <sheetName val="ACCOUNT"/>
      <sheetName val="LOAN"/>
      <sheetName val="FIN_LEASING"/>
      <sheetName val="FACTORING"/>
      <sheetName val="GUARANTEE"/>
      <sheetName val="CREDIT_DERIVATIVE"/>
      <sheetName val="LIMIT"/>
      <sheetName val="LETTER_OF_CREDIT"/>
      <sheetName val="NEGOTIABLE_ASSETS"/>
      <sheetName val="FUNDS_CONVERTIBLES_BONDS"/>
      <sheetName val="EQUITY_EXPOSURE"/>
      <sheetName val="REPO"/>
      <sheetName val="DERIVATIVE"/>
      <sheetName val="SECURITISATION"/>
      <sheetName val="PROVISIONS"/>
      <sheetName val="GENERAL"/>
      <sheetName val="Ke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I2" t="str">
            <v>ADF</v>
          </cell>
        </row>
        <row r="3">
          <cell r="I3" t="str">
            <v>ADP</v>
          </cell>
        </row>
        <row r="4">
          <cell r="I4" t="str">
            <v>AED</v>
          </cell>
        </row>
        <row r="5">
          <cell r="I5" t="str">
            <v>AFA</v>
          </cell>
        </row>
        <row r="6">
          <cell r="I6" t="str">
            <v>AFN</v>
          </cell>
        </row>
        <row r="7">
          <cell r="I7" t="str">
            <v>ALL</v>
          </cell>
        </row>
        <row r="8">
          <cell r="I8" t="str">
            <v>AMD</v>
          </cell>
        </row>
        <row r="9">
          <cell r="I9" t="str">
            <v>ANG</v>
          </cell>
        </row>
        <row r="10">
          <cell r="I10" t="str">
            <v>AOA</v>
          </cell>
        </row>
        <row r="11">
          <cell r="I11" t="str">
            <v>AON</v>
          </cell>
        </row>
        <row r="12">
          <cell r="I12" t="str">
            <v>AOR</v>
          </cell>
        </row>
        <row r="13">
          <cell r="I13" t="str">
            <v>ARA</v>
          </cell>
        </row>
        <row r="14">
          <cell r="I14" t="str">
            <v>ARS</v>
          </cell>
        </row>
        <row r="15">
          <cell r="I15" t="str">
            <v>ATS</v>
          </cell>
        </row>
        <row r="16">
          <cell r="I16" t="str">
            <v>AUD</v>
          </cell>
        </row>
        <row r="17">
          <cell r="I17" t="str">
            <v>AWG</v>
          </cell>
        </row>
        <row r="18">
          <cell r="I18" t="str">
            <v>AZM</v>
          </cell>
        </row>
        <row r="19">
          <cell r="I19" t="str">
            <v>AZN</v>
          </cell>
        </row>
        <row r="20">
          <cell r="I20" t="str">
            <v>BAD</v>
          </cell>
        </row>
        <row r="21">
          <cell r="I21" t="str">
            <v>BAM</v>
          </cell>
        </row>
        <row r="22">
          <cell r="I22" t="str">
            <v>BBD</v>
          </cell>
        </row>
        <row r="23">
          <cell r="I23" t="str">
            <v>BDT</v>
          </cell>
        </row>
        <row r="24">
          <cell r="I24" t="str">
            <v>BEF</v>
          </cell>
        </row>
        <row r="25">
          <cell r="I25" t="str">
            <v>BGL</v>
          </cell>
        </row>
        <row r="26">
          <cell r="I26" t="str">
            <v>BGN</v>
          </cell>
        </row>
        <row r="27">
          <cell r="I27" t="str">
            <v>BHD</v>
          </cell>
        </row>
        <row r="28">
          <cell r="I28" t="str">
            <v>BIF</v>
          </cell>
        </row>
        <row r="29">
          <cell r="I29" t="str">
            <v>BMD</v>
          </cell>
        </row>
        <row r="30">
          <cell r="I30" t="str">
            <v>BND</v>
          </cell>
        </row>
        <row r="31">
          <cell r="I31" t="str">
            <v>BOB</v>
          </cell>
        </row>
        <row r="32">
          <cell r="I32" t="str">
            <v>BOV</v>
          </cell>
        </row>
        <row r="33">
          <cell r="I33" t="str">
            <v>BRB</v>
          </cell>
        </row>
        <row r="34">
          <cell r="I34" t="str">
            <v>BRC</v>
          </cell>
        </row>
        <row r="35">
          <cell r="I35" t="str">
            <v>BRL</v>
          </cell>
        </row>
        <row r="36">
          <cell r="I36" t="str">
            <v>BSD</v>
          </cell>
        </row>
        <row r="37">
          <cell r="I37" t="str">
            <v>BTN</v>
          </cell>
        </row>
        <row r="38">
          <cell r="I38" t="str">
            <v>BWP</v>
          </cell>
        </row>
        <row r="39">
          <cell r="I39" t="str">
            <v>BYB</v>
          </cell>
        </row>
        <row r="40">
          <cell r="I40" t="str">
            <v>BYR</v>
          </cell>
        </row>
        <row r="41">
          <cell r="I41" t="str">
            <v>BZD</v>
          </cell>
        </row>
        <row r="42">
          <cell r="I42" t="str">
            <v>CAD</v>
          </cell>
        </row>
        <row r="43">
          <cell r="I43" t="str">
            <v>CDF</v>
          </cell>
        </row>
        <row r="44">
          <cell r="I44" t="str">
            <v>CHF</v>
          </cell>
        </row>
        <row r="45">
          <cell r="I45" t="str">
            <v>CLF</v>
          </cell>
        </row>
        <row r="46">
          <cell r="I46" t="str">
            <v>CLP</v>
          </cell>
        </row>
        <row r="47">
          <cell r="I47" t="str">
            <v>CNH</v>
          </cell>
        </row>
        <row r="48">
          <cell r="I48" t="str">
            <v>CNY</v>
          </cell>
        </row>
        <row r="49">
          <cell r="I49" t="str">
            <v>CO2</v>
          </cell>
        </row>
        <row r="50">
          <cell r="I50" t="str">
            <v>COP</v>
          </cell>
        </row>
        <row r="51">
          <cell r="I51" t="str">
            <v>COU</v>
          </cell>
        </row>
        <row r="52">
          <cell r="I52" t="str">
            <v>CRC</v>
          </cell>
        </row>
        <row r="53">
          <cell r="I53" t="str">
            <v>CSD</v>
          </cell>
        </row>
        <row r="54">
          <cell r="I54" t="str">
            <v>CUC</v>
          </cell>
        </row>
        <row r="55">
          <cell r="I55" t="str">
            <v>CUP</v>
          </cell>
        </row>
        <row r="56">
          <cell r="I56" t="str">
            <v>CVE</v>
          </cell>
        </row>
        <row r="57">
          <cell r="I57" t="str">
            <v>CYP</v>
          </cell>
        </row>
        <row r="58">
          <cell r="I58" t="str">
            <v>CZK</v>
          </cell>
        </row>
        <row r="59">
          <cell r="I59" t="str">
            <v>DDM</v>
          </cell>
        </row>
        <row r="60">
          <cell r="I60" t="str">
            <v>DEM</v>
          </cell>
        </row>
        <row r="61">
          <cell r="I61" t="str">
            <v>DJF</v>
          </cell>
        </row>
        <row r="62">
          <cell r="I62" t="str">
            <v>DKK</v>
          </cell>
        </row>
        <row r="63">
          <cell r="I63" t="str">
            <v>DOP</v>
          </cell>
        </row>
        <row r="64">
          <cell r="I64" t="str">
            <v>DZD</v>
          </cell>
        </row>
        <row r="65">
          <cell r="I65" t="str">
            <v>ECS</v>
          </cell>
        </row>
        <row r="66">
          <cell r="I66" t="str">
            <v>EEK</v>
          </cell>
        </row>
        <row r="67">
          <cell r="I67" t="str">
            <v>EGP</v>
          </cell>
        </row>
        <row r="68">
          <cell r="I68" t="str">
            <v>ERN</v>
          </cell>
        </row>
        <row r="69">
          <cell r="I69" t="str">
            <v>ESP</v>
          </cell>
        </row>
        <row r="70">
          <cell r="I70" t="str">
            <v>ETB</v>
          </cell>
        </row>
        <row r="71">
          <cell r="I71" t="str">
            <v>EU1</v>
          </cell>
        </row>
        <row r="72">
          <cell r="I72" t="str">
            <v>EUR</v>
          </cell>
        </row>
        <row r="73">
          <cell r="I73" t="str">
            <v>FIM</v>
          </cell>
        </row>
        <row r="74">
          <cell r="I74" t="str">
            <v>FJD</v>
          </cell>
        </row>
        <row r="75">
          <cell r="I75" t="str">
            <v>FKP</v>
          </cell>
        </row>
        <row r="76">
          <cell r="I76" t="str">
            <v>FRF</v>
          </cell>
        </row>
        <row r="77">
          <cell r="I77" t="str">
            <v>GBP</v>
          </cell>
        </row>
        <row r="78">
          <cell r="I78" t="str">
            <v>GEL</v>
          </cell>
        </row>
        <row r="79">
          <cell r="I79" t="str">
            <v>GHS</v>
          </cell>
        </row>
        <row r="80">
          <cell r="I80" t="str">
            <v>GIP</v>
          </cell>
        </row>
        <row r="81">
          <cell r="I81" t="str">
            <v>GMD</v>
          </cell>
        </row>
        <row r="82">
          <cell r="I82" t="str">
            <v>GNF</v>
          </cell>
        </row>
        <row r="83">
          <cell r="I83" t="str">
            <v>GRD</v>
          </cell>
        </row>
        <row r="84">
          <cell r="I84" t="str">
            <v>GTQ</v>
          </cell>
        </row>
        <row r="85">
          <cell r="I85" t="str">
            <v>GYD</v>
          </cell>
        </row>
        <row r="86">
          <cell r="I86" t="str">
            <v>HKD</v>
          </cell>
        </row>
        <row r="87">
          <cell r="I87" t="str">
            <v>HNL</v>
          </cell>
        </row>
        <row r="88">
          <cell r="I88" t="str">
            <v>HRD</v>
          </cell>
        </row>
        <row r="89">
          <cell r="I89" t="str">
            <v>HRK</v>
          </cell>
        </row>
        <row r="90">
          <cell r="I90" t="str">
            <v>HTG</v>
          </cell>
        </row>
        <row r="91">
          <cell r="I91" t="str">
            <v>HUF</v>
          </cell>
        </row>
        <row r="92">
          <cell r="I92" t="str">
            <v>IDR</v>
          </cell>
        </row>
        <row r="93">
          <cell r="I93" t="str">
            <v>IEP</v>
          </cell>
        </row>
        <row r="94">
          <cell r="I94" t="str">
            <v>ILI</v>
          </cell>
        </row>
        <row r="95">
          <cell r="I95" t="str">
            <v>ILS</v>
          </cell>
        </row>
        <row r="96">
          <cell r="I96" t="str">
            <v>INR</v>
          </cell>
        </row>
        <row r="97">
          <cell r="I97" t="str">
            <v>IRR</v>
          </cell>
        </row>
        <row r="98">
          <cell r="I98" t="str">
            <v>ISK</v>
          </cell>
        </row>
        <row r="99">
          <cell r="I99" t="str">
            <v>ITL</v>
          </cell>
        </row>
        <row r="100">
          <cell r="I100" t="str">
            <v>JMD</v>
          </cell>
        </row>
        <row r="101">
          <cell r="I101" t="str">
            <v>JOD</v>
          </cell>
        </row>
        <row r="102">
          <cell r="I102" t="str">
            <v>JPY</v>
          </cell>
        </row>
        <row r="103">
          <cell r="I103" t="str">
            <v>KES</v>
          </cell>
        </row>
        <row r="104">
          <cell r="I104" t="str">
            <v>KGS</v>
          </cell>
        </row>
        <row r="105">
          <cell r="I105" t="str">
            <v>KHR</v>
          </cell>
        </row>
        <row r="106">
          <cell r="I106" t="str">
            <v>KMF</v>
          </cell>
        </row>
        <row r="107">
          <cell r="I107" t="str">
            <v>KPW</v>
          </cell>
        </row>
        <row r="108">
          <cell r="I108" t="str">
            <v>KRW</v>
          </cell>
        </row>
        <row r="109">
          <cell r="I109" t="str">
            <v>KWD</v>
          </cell>
        </row>
        <row r="110">
          <cell r="I110" t="str">
            <v>KYD</v>
          </cell>
        </row>
        <row r="111">
          <cell r="I111" t="str">
            <v>KZT</v>
          </cell>
        </row>
        <row r="112">
          <cell r="I112" t="str">
            <v>LAK</v>
          </cell>
        </row>
        <row r="113">
          <cell r="I113" t="str">
            <v>LBP</v>
          </cell>
        </row>
        <row r="114">
          <cell r="I114" t="str">
            <v>LKR</v>
          </cell>
        </row>
        <row r="115">
          <cell r="I115" t="str">
            <v>LRD</v>
          </cell>
        </row>
        <row r="116">
          <cell r="I116" t="str">
            <v>LSL</v>
          </cell>
        </row>
        <row r="117">
          <cell r="I117" t="str">
            <v>LTL</v>
          </cell>
        </row>
        <row r="118">
          <cell r="I118" t="str">
            <v>LUF</v>
          </cell>
        </row>
        <row r="119">
          <cell r="I119" t="str">
            <v>LVL</v>
          </cell>
        </row>
        <row r="120">
          <cell r="I120" t="str">
            <v>LYD</v>
          </cell>
        </row>
        <row r="121">
          <cell r="I121" t="str">
            <v>MAD</v>
          </cell>
        </row>
        <row r="122">
          <cell r="I122" t="str">
            <v>MDL</v>
          </cell>
        </row>
        <row r="123">
          <cell r="I123" t="str">
            <v>MGA</v>
          </cell>
        </row>
        <row r="124">
          <cell r="I124" t="str">
            <v>MGF</v>
          </cell>
        </row>
        <row r="125">
          <cell r="I125" t="str">
            <v>MKD</v>
          </cell>
        </row>
        <row r="126">
          <cell r="I126" t="str">
            <v>MMK</v>
          </cell>
        </row>
        <row r="127">
          <cell r="I127" t="str">
            <v>MNT</v>
          </cell>
        </row>
        <row r="128">
          <cell r="I128" t="str">
            <v>MOP</v>
          </cell>
        </row>
        <row r="129">
          <cell r="I129" t="str">
            <v>MRO</v>
          </cell>
        </row>
        <row r="130">
          <cell r="I130" t="str">
            <v>MTL</v>
          </cell>
        </row>
        <row r="131">
          <cell r="I131" t="str">
            <v>MUR</v>
          </cell>
        </row>
        <row r="132">
          <cell r="I132" t="str">
            <v>MVR</v>
          </cell>
        </row>
        <row r="133">
          <cell r="I133" t="str">
            <v>MWK</v>
          </cell>
        </row>
        <row r="134">
          <cell r="I134" t="str">
            <v>MXN</v>
          </cell>
        </row>
        <row r="135">
          <cell r="I135" t="str">
            <v>MXP</v>
          </cell>
        </row>
        <row r="136">
          <cell r="I136" t="str">
            <v>MXV</v>
          </cell>
        </row>
        <row r="137">
          <cell r="I137" t="str">
            <v>MYR</v>
          </cell>
        </row>
        <row r="138">
          <cell r="I138" t="str">
            <v>MZM</v>
          </cell>
        </row>
        <row r="139">
          <cell r="I139" t="str">
            <v>MZN</v>
          </cell>
        </row>
        <row r="140">
          <cell r="I140" t="str">
            <v>NAD</v>
          </cell>
        </row>
        <row r="141">
          <cell r="I141" t="str">
            <v>NGN</v>
          </cell>
        </row>
        <row r="142">
          <cell r="I142" t="str">
            <v>NIO</v>
          </cell>
        </row>
        <row r="143">
          <cell r="I143" t="str">
            <v>NLG</v>
          </cell>
        </row>
        <row r="144">
          <cell r="I144" t="str">
            <v>NOK</v>
          </cell>
        </row>
        <row r="145">
          <cell r="I145" t="str">
            <v>NPR</v>
          </cell>
        </row>
        <row r="146">
          <cell r="I146" t="str">
            <v>NZD</v>
          </cell>
        </row>
        <row r="147">
          <cell r="I147" t="str">
            <v>OMR</v>
          </cell>
        </row>
        <row r="148">
          <cell r="I148" t="str">
            <v>PAB</v>
          </cell>
        </row>
        <row r="149">
          <cell r="I149" t="str">
            <v>PEN</v>
          </cell>
        </row>
        <row r="150">
          <cell r="I150" t="str">
            <v>PGK</v>
          </cell>
        </row>
        <row r="151">
          <cell r="I151" t="str">
            <v>PHP</v>
          </cell>
        </row>
        <row r="152">
          <cell r="I152" t="str">
            <v>PKR</v>
          </cell>
        </row>
        <row r="153">
          <cell r="I153" t="str">
            <v>PLN</v>
          </cell>
        </row>
        <row r="154">
          <cell r="I154" t="str">
            <v>PLZ</v>
          </cell>
        </row>
        <row r="155">
          <cell r="I155" t="str">
            <v>PTE</v>
          </cell>
        </row>
        <row r="156">
          <cell r="I156" t="str">
            <v>PYG</v>
          </cell>
        </row>
        <row r="157">
          <cell r="I157" t="str">
            <v>QAR</v>
          </cell>
        </row>
        <row r="158">
          <cell r="I158" t="str">
            <v>ROI</v>
          </cell>
        </row>
        <row r="159">
          <cell r="I159" t="str">
            <v>RON</v>
          </cell>
        </row>
        <row r="160">
          <cell r="I160" t="str">
            <v>RSD</v>
          </cell>
        </row>
        <row r="161">
          <cell r="I161" t="str">
            <v>RUB</v>
          </cell>
        </row>
        <row r="162">
          <cell r="I162" t="str">
            <v>RUR</v>
          </cell>
        </row>
        <row r="163">
          <cell r="I163" t="str">
            <v>RUS</v>
          </cell>
        </row>
        <row r="164">
          <cell r="I164" t="str">
            <v>RWF</v>
          </cell>
        </row>
        <row r="165">
          <cell r="I165" t="str">
            <v>SAR</v>
          </cell>
        </row>
        <row r="166">
          <cell r="I166" t="str">
            <v>SBD</v>
          </cell>
        </row>
        <row r="167">
          <cell r="I167" t="str">
            <v>SCR</v>
          </cell>
        </row>
        <row r="168">
          <cell r="I168" t="str">
            <v>SDG</v>
          </cell>
        </row>
        <row r="169">
          <cell r="I169" t="str">
            <v>SEK</v>
          </cell>
        </row>
        <row r="170">
          <cell r="I170" t="str">
            <v>SGD</v>
          </cell>
        </row>
        <row r="171">
          <cell r="I171" t="str">
            <v>SHP</v>
          </cell>
        </row>
        <row r="172">
          <cell r="I172" t="str">
            <v>SIT</v>
          </cell>
        </row>
        <row r="173">
          <cell r="I173" t="str">
            <v>SKK</v>
          </cell>
        </row>
        <row r="174">
          <cell r="I174" t="str">
            <v>SLL</v>
          </cell>
        </row>
        <row r="175">
          <cell r="I175" t="str">
            <v>SOS</v>
          </cell>
        </row>
        <row r="176">
          <cell r="I176" t="str">
            <v>SRD</v>
          </cell>
        </row>
        <row r="177">
          <cell r="I177" t="str">
            <v>SRG</v>
          </cell>
        </row>
        <row r="178">
          <cell r="I178" t="str">
            <v>SSP</v>
          </cell>
        </row>
        <row r="179">
          <cell r="I179" t="str">
            <v>STD</v>
          </cell>
        </row>
        <row r="180">
          <cell r="I180" t="str">
            <v>SVC</v>
          </cell>
        </row>
        <row r="181">
          <cell r="I181" t="str">
            <v>SYP</v>
          </cell>
        </row>
        <row r="182">
          <cell r="I182" t="str">
            <v>SZL</v>
          </cell>
        </row>
        <row r="183">
          <cell r="I183" t="str">
            <v>THB</v>
          </cell>
        </row>
        <row r="184">
          <cell r="I184" t="str">
            <v>TJR</v>
          </cell>
        </row>
        <row r="185">
          <cell r="I185" t="str">
            <v>TJS</v>
          </cell>
        </row>
        <row r="186">
          <cell r="I186" t="str">
            <v>TMM</v>
          </cell>
        </row>
        <row r="187">
          <cell r="I187" t="str">
            <v>TMT</v>
          </cell>
        </row>
        <row r="188">
          <cell r="I188" t="str">
            <v>TND</v>
          </cell>
        </row>
        <row r="189">
          <cell r="I189" t="str">
            <v>TOP</v>
          </cell>
        </row>
        <row r="190">
          <cell r="I190" t="str">
            <v>TPE</v>
          </cell>
        </row>
        <row r="191">
          <cell r="I191" t="str">
            <v>TRI</v>
          </cell>
        </row>
        <row r="192">
          <cell r="I192" t="str">
            <v>TRL</v>
          </cell>
        </row>
        <row r="193">
          <cell r="I193" t="str">
            <v>TRY</v>
          </cell>
        </row>
        <row r="194">
          <cell r="I194" t="str">
            <v>TTD</v>
          </cell>
        </row>
        <row r="195">
          <cell r="I195" t="str">
            <v>TWD</v>
          </cell>
        </row>
        <row r="196">
          <cell r="I196" t="str">
            <v>TZS</v>
          </cell>
        </row>
        <row r="197">
          <cell r="I197" t="str">
            <v>UAG</v>
          </cell>
        </row>
        <row r="198">
          <cell r="I198" t="str">
            <v>UAH</v>
          </cell>
        </row>
        <row r="199">
          <cell r="I199" t="str">
            <v>UAK</v>
          </cell>
        </row>
        <row r="200">
          <cell r="I200" t="str">
            <v>UGS</v>
          </cell>
        </row>
        <row r="201">
          <cell r="I201" t="str">
            <v>UGX</v>
          </cell>
        </row>
        <row r="202">
          <cell r="I202" t="str">
            <v>USD</v>
          </cell>
        </row>
        <row r="203">
          <cell r="I203" t="str">
            <v>UYI</v>
          </cell>
        </row>
        <row r="204">
          <cell r="I204" t="str">
            <v>UYP</v>
          </cell>
        </row>
        <row r="205">
          <cell r="I205" t="str">
            <v>UYU</v>
          </cell>
        </row>
        <row r="206">
          <cell r="I206" t="str">
            <v>UZS</v>
          </cell>
        </row>
        <row r="207">
          <cell r="I207" t="str">
            <v>VEB</v>
          </cell>
        </row>
        <row r="208">
          <cell r="I208" t="str">
            <v>VEF</v>
          </cell>
        </row>
        <row r="209">
          <cell r="I209" t="str">
            <v>VND</v>
          </cell>
        </row>
        <row r="210">
          <cell r="I210" t="str">
            <v>VUV</v>
          </cell>
        </row>
        <row r="211">
          <cell r="I211" t="str">
            <v>WST</v>
          </cell>
        </row>
        <row r="212">
          <cell r="I212" t="str">
            <v>XAF</v>
          </cell>
        </row>
        <row r="213">
          <cell r="I213" t="str">
            <v>XAG</v>
          </cell>
        </row>
        <row r="214">
          <cell r="I214" t="str">
            <v>XAU</v>
          </cell>
        </row>
        <row r="215">
          <cell r="I215" t="str">
            <v>XBA</v>
          </cell>
        </row>
        <row r="216">
          <cell r="I216" t="str">
            <v>XBB</v>
          </cell>
        </row>
        <row r="217">
          <cell r="I217" t="str">
            <v>XBC</v>
          </cell>
        </row>
        <row r="218">
          <cell r="I218" t="str">
            <v>XCD</v>
          </cell>
        </row>
        <row r="219">
          <cell r="I219" t="str">
            <v>XDR</v>
          </cell>
        </row>
        <row r="220">
          <cell r="I220" t="str">
            <v>XEU</v>
          </cell>
        </row>
        <row r="221">
          <cell r="I221" t="str">
            <v>XFO</v>
          </cell>
        </row>
        <row r="222">
          <cell r="I222" t="str">
            <v>XFU</v>
          </cell>
        </row>
        <row r="223">
          <cell r="I223" t="str">
            <v>XOF</v>
          </cell>
        </row>
        <row r="224">
          <cell r="I224" t="str">
            <v>XPD</v>
          </cell>
        </row>
        <row r="225">
          <cell r="I225" t="str">
            <v>XPF</v>
          </cell>
        </row>
        <row r="226">
          <cell r="I226" t="str">
            <v>XPT</v>
          </cell>
        </row>
        <row r="227">
          <cell r="I227" t="str">
            <v>XSU</v>
          </cell>
        </row>
        <row r="228">
          <cell r="I228" t="str">
            <v>XUA</v>
          </cell>
        </row>
        <row r="229">
          <cell r="I229" t="str">
            <v>XXD</v>
          </cell>
        </row>
        <row r="230">
          <cell r="I230" t="str">
            <v>XXG</v>
          </cell>
        </row>
        <row r="231">
          <cell r="I231" t="str">
            <v>XXM</v>
          </cell>
        </row>
        <row r="232">
          <cell r="I232" t="str">
            <v>XXP</v>
          </cell>
        </row>
        <row r="233">
          <cell r="I233" t="str">
            <v>XXQ</v>
          </cell>
        </row>
        <row r="234">
          <cell r="I234" t="str">
            <v>XXR</v>
          </cell>
        </row>
        <row r="235">
          <cell r="I235" t="str">
            <v>XXX</v>
          </cell>
        </row>
        <row r="236">
          <cell r="I236" t="str">
            <v>YDD</v>
          </cell>
        </row>
        <row r="237">
          <cell r="I237" t="str">
            <v>YER</v>
          </cell>
        </row>
        <row r="238">
          <cell r="I238" t="str">
            <v>YUD</v>
          </cell>
        </row>
        <row r="239">
          <cell r="I239" t="str">
            <v>YUM</v>
          </cell>
        </row>
        <row r="240">
          <cell r="I240" t="str">
            <v>ZAL</v>
          </cell>
        </row>
        <row r="241">
          <cell r="I241" t="str">
            <v>ZAR</v>
          </cell>
        </row>
        <row r="242">
          <cell r="I242" t="str">
            <v>ZMK</v>
          </cell>
        </row>
        <row r="243">
          <cell r="I243" t="str">
            <v>ZRN</v>
          </cell>
        </row>
        <row r="244">
          <cell r="I244" t="str">
            <v>ZWL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66.bin"/></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67.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68.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69.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0.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1.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73.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74.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75.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76.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77.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78.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79.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0.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1.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C8CA8-B20B-4FCD-BD9D-6B24DA447D0F}">
  <dimension ref="B11:D124"/>
  <sheetViews>
    <sheetView showGridLines="0" workbookViewId="0">
      <selection activeCell="C8" sqref="C8"/>
    </sheetView>
  </sheetViews>
  <sheetFormatPr defaultRowHeight="13.2"/>
  <cols>
    <col min="1" max="1" width="8.88671875" style="2" customWidth="1"/>
    <col min="2" max="3" width="14.33203125" style="2" customWidth="1"/>
    <col min="4" max="4" width="135.6640625" style="2" customWidth="1"/>
    <col min="5" max="16384" width="8.88671875" style="2"/>
  </cols>
  <sheetData>
    <row r="11" spans="2:4">
      <c r="B11" s="994" t="s">
        <v>1992</v>
      </c>
      <c r="C11" s="994"/>
      <c r="D11" s="994"/>
    </row>
    <row r="12" spans="2:4">
      <c r="B12" s="995" t="s">
        <v>15</v>
      </c>
      <c r="C12" s="996"/>
      <c r="D12" s="996"/>
    </row>
    <row r="13" spans="2:4">
      <c r="B13" s="946"/>
      <c r="C13" s="250"/>
      <c r="D13" s="250"/>
    </row>
    <row r="14" spans="2:4" ht="13.8" thickBot="1">
      <c r="B14" s="167"/>
      <c r="C14" s="167"/>
      <c r="D14" s="167"/>
    </row>
    <row r="15" spans="2:4" ht="13.8" thickBot="1">
      <c r="B15" s="947" t="s">
        <v>1993</v>
      </c>
      <c r="C15" s="948" t="s">
        <v>1591</v>
      </c>
      <c r="D15" s="949" t="s">
        <v>1593</v>
      </c>
    </row>
    <row r="16" spans="2:4" ht="13.8" thickBot="1">
      <c r="B16" s="950"/>
      <c r="C16" s="951"/>
      <c r="D16" s="952" t="s">
        <v>1600</v>
      </c>
    </row>
    <row r="17" spans="2:4">
      <c r="B17" s="997" t="s">
        <v>210</v>
      </c>
      <c r="C17" s="953" t="s">
        <v>211</v>
      </c>
      <c r="D17" s="954" t="s">
        <v>1587</v>
      </c>
    </row>
    <row r="18" spans="2:4">
      <c r="B18" s="998"/>
      <c r="C18" s="955" t="s">
        <v>212</v>
      </c>
      <c r="D18" s="956" t="s">
        <v>1588</v>
      </c>
    </row>
    <row r="19" spans="2:4">
      <c r="B19" s="998"/>
      <c r="C19" s="955" t="s">
        <v>1720</v>
      </c>
      <c r="D19" s="956" t="s">
        <v>1722</v>
      </c>
    </row>
    <row r="20" spans="2:4" ht="13.8" thickBot="1">
      <c r="B20" s="998"/>
      <c r="C20" s="955" t="s">
        <v>1721</v>
      </c>
      <c r="D20" s="957" t="s">
        <v>1723</v>
      </c>
    </row>
    <row r="21" spans="2:4" ht="13.8" thickBot="1">
      <c r="B21" s="950"/>
      <c r="C21" s="951"/>
      <c r="D21" s="952" t="s">
        <v>1612</v>
      </c>
    </row>
    <row r="22" spans="2:4">
      <c r="B22" s="1001" t="s">
        <v>1603</v>
      </c>
      <c r="C22" s="953" t="s">
        <v>1604</v>
      </c>
      <c r="D22" s="958" t="s">
        <v>1991</v>
      </c>
    </row>
    <row r="23" spans="2:4" ht="26.4">
      <c r="B23" s="999"/>
      <c r="C23" s="955" t="s">
        <v>1605</v>
      </c>
      <c r="D23" s="959" t="s">
        <v>1609</v>
      </c>
    </row>
    <row r="24" spans="2:4">
      <c r="B24" s="999"/>
      <c r="C24" s="955" t="s">
        <v>1606</v>
      </c>
      <c r="D24" s="959" t="s">
        <v>1610</v>
      </c>
    </row>
    <row r="25" spans="2:4" ht="13.8" thickBot="1">
      <c r="B25" s="999"/>
      <c r="C25" s="955" t="s">
        <v>1607</v>
      </c>
      <c r="D25" s="960" t="s">
        <v>1611</v>
      </c>
    </row>
    <row r="26" spans="2:4" ht="13.8" thickBot="1">
      <c r="B26" s="950"/>
      <c r="C26" s="961"/>
      <c r="D26" s="962" t="s">
        <v>1601</v>
      </c>
    </row>
    <row r="27" spans="2:4">
      <c r="B27" s="999" t="s">
        <v>213</v>
      </c>
      <c r="C27" s="963" t="s">
        <v>214</v>
      </c>
      <c r="D27" s="959" t="s">
        <v>1589</v>
      </c>
    </row>
    <row r="28" spans="2:4" ht="13.8" thickBot="1">
      <c r="B28" s="999"/>
      <c r="C28" s="964" t="s">
        <v>215</v>
      </c>
      <c r="D28" s="965" t="s">
        <v>1590</v>
      </c>
    </row>
    <row r="29" spans="2:4" ht="13.8" thickBot="1">
      <c r="B29" s="966"/>
      <c r="C29" s="967"/>
      <c r="D29" s="968" t="s">
        <v>1602</v>
      </c>
    </row>
    <row r="30" spans="2:4">
      <c r="B30" s="997" t="s">
        <v>216</v>
      </c>
      <c r="C30" s="963" t="s">
        <v>217</v>
      </c>
      <c r="D30" s="959" t="s">
        <v>1592</v>
      </c>
    </row>
    <row r="31" spans="2:4" ht="13.8" thickBot="1">
      <c r="B31" s="1000"/>
      <c r="C31" s="964" t="s">
        <v>218</v>
      </c>
      <c r="D31" s="965" t="s">
        <v>1594</v>
      </c>
    </row>
    <row r="32" spans="2:4" ht="13.8" thickBot="1">
      <c r="B32" s="969"/>
      <c r="C32" s="967"/>
      <c r="D32" s="968" t="s">
        <v>1613</v>
      </c>
    </row>
    <row r="33" spans="2:4">
      <c r="B33" s="997" t="s">
        <v>219</v>
      </c>
      <c r="C33" s="955" t="s">
        <v>220</v>
      </c>
      <c r="D33" s="960" t="s">
        <v>1595</v>
      </c>
    </row>
    <row r="34" spans="2:4">
      <c r="B34" s="998"/>
      <c r="C34" s="955" t="s">
        <v>221</v>
      </c>
      <c r="D34" s="960" t="s">
        <v>1596</v>
      </c>
    </row>
    <row r="35" spans="2:4" ht="21.6" customHeight="1" thickBot="1">
      <c r="B35" s="1000"/>
      <c r="C35" s="970" t="s">
        <v>222</v>
      </c>
      <c r="D35" s="971" t="s">
        <v>1597</v>
      </c>
    </row>
    <row r="36" spans="2:4" ht="13.8" thickBot="1">
      <c r="B36" s="969"/>
      <c r="C36" s="967"/>
      <c r="D36" s="968" t="s">
        <v>1614</v>
      </c>
    </row>
    <row r="37" spans="2:4">
      <c r="B37" s="997" t="s">
        <v>223</v>
      </c>
      <c r="C37" s="955" t="s">
        <v>224</v>
      </c>
      <c r="D37" s="960" t="s">
        <v>1598</v>
      </c>
    </row>
    <row r="38" spans="2:4" ht="13.8" thickBot="1">
      <c r="B38" s="1000"/>
      <c r="C38" s="970" t="s">
        <v>225</v>
      </c>
      <c r="D38" s="971" t="s">
        <v>1599</v>
      </c>
    </row>
    <row r="39" spans="2:4" ht="13.8" thickBot="1">
      <c r="B39" s="969"/>
      <c r="C39" s="967"/>
      <c r="D39" s="968" t="s">
        <v>1615</v>
      </c>
    </row>
    <row r="40" spans="2:4">
      <c r="B40" s="997" t="s">
        <v>226</v>
      </c>
      <c r="C40" s="953" t="s">
        <v>227</v>
      </c>
      <c r="D40" s="972" t="s">
        <v>1616</v>
      </c>
    </row>
    <row r="41" spans="2:4">
      <c r="B41" s="998"/>
      <c r="C41" s="955" t="s">
        <v>228</v>
      </c>
      <c r="D41" s="960" t="s">
        <v>1617</v>
      </c>
    </row>
    <row r="42" spans="2:4">
      <c r="B42" s="998"/>
      <c r="C42" s="955" t="s">
        <v>229</v>
      </c>
      <c r="D42" s="960" t="s">
        <v>1618</v>
      </c>
    </row>
    <row r="43" spans="2:4">
      <c r="B43" s="998"/>
      <c r="C43" s="955" t="s">
        <v>1632</v>
      </c>
      <c r="D43" s="960" t="s">
        <v>1633</v>
      </c>
    </row>
    <row r="44" spans="2:4">
      <c r="B44" s="998"/>
      <c r="C44" s="955" t="s">
        <v>230</v>
      </c>
      <c r="D44" s="960" t="s">
        <v>1619</v>
      </c>
    </row>
    <row r="45" spans="2:4">
      <c r="B45" s="998"/>
      <c r="C45" s="955" t="s">
        <v>1620</v>
      </c>
      <c r="D45" s="960" t="s">
        <v>1621</v>
      </c>
    </row>
    <row r="46" spans="2:4">
      <c r="B46" s="998"/>
      <c r="C46" s="955" t="s">
        <v>231</v>
      </c>
      <c r="D46" s="960" t="s">
        <v>1622</v>
      </c>
    </row>
    <row r="47" spans="2:4">
      <c r="B47" s="998"/>
      <c r="C47" s="955" t="s">
        <v>232</v>
      </c>
      <c r="D47" s="960" t="s">
        <v>1623</v>
      </c>
    </row>
    <row r="48" spans="2:4">
      <c r="B48" s="998"/>
      <c r="C48" s="955" t="s">
        <v>233</v>
      </c>
      <c r="D48" s="960" t="s">
        <v>1624</v>
      </c>
    </row>
    <row r="49" spans="2:4">
      <c r="B49" s="998"/>
      <c r="C49" s="955" t="s">
        <v>1625</v>
      </c>
      <c r="D49" s="973" t="s">
        <v>1626</v>
      </c>
    </row>
    <row r="50" spans="2:4">
      <c r="B50" s="998"/>
      <c r="C50" s="955" t="s">
        <v>234</v>
      </c>
      <c r="D50" s="957" t="s">
        <v>1627</v>
      </c>
    </row>
    <row r="51" spans="2:4" ht="13.8" thickBot="1">
      <c r="B51" s="1000"/>
      <c r="C51" s="974" t="s">
        <v>1628</v>
      </c>
      <c r="D51" s="975" t="s">
        <v>1629</v>
      </c>
    </row>
    <row r="52" spans="2:4" ht="13.8" thickBot="1">
      <c r="B52" s="969"/>
      <c r="C52" s="967"/>
      <c r="D52" s="968" t="s">
        <v>1630</v>
      </c>
    </row>
    <row r="53" spans="2:4" ht="13.8" thickBot="1">
      <c r="B53" s="976" t="s">
        <v>235</v>
      </c>
      <c r="C53" s="977" t="s">
        <v>236</v>
      </c>
      <c r="D53" s="971" t="s">
        <v>1631</v>
      </c>
    </row>
    <row r="54" spans="2:4" ht="13.8" thickBot="1">
      <c r="B54" s="969"/>
      <c r="C54" s="967"/>
      <c r="D54" s="968" t="s">
        <v>1634</v>
      </c>
    </row>
    <row r="55" spans="2:4">
      <c r="B55" s="997" t="s">
        <v>237</v>
      </c>
      <c r="C55" s="955" t="s">
        <v>238</v>
      </c>
      <c r="D55" s="960" t="s">
        <v>1635</v>
      </c>
    </row>
    <row r="56" spans="2:4" ht="13.8" thickBot="1">
      <c r="B56" s="1000"/>
      <c r="C56" s="955" t="s">
        <v>239</v>
      </c>
      <c r="D56" s="960" t="s">
        <v>1636</v>
      </c>
    </row>
    <row r="57" spans="2:4" ht="13.8" thickBot="1">
      <c r="B57" s="969"/>
      <c r="C57" s="967"/>
      <c r="D57" s="968" t="s">
        <v>1717</v>
      </c>
    </row>
    <row r="58" spans="2:4">
      <c r="B58" s="997" t="s">
        <v>240</v>
      </c>
      <c r="C58" s="953" t="s">
        <v>1718</v>
      </c>
      <c r="D58" s="972" t="s">
        <v>1719</v>
      </c>
    </row>
    <row r="59" spans="2:4">
      <c r="B59" s="998"/>
      <c r="C59" s="955" t="s">
        <v>1638</v>
      </c>
      <c r="D59" s="960" t="s">
        <v>1637</v>
      </c>
    </row>
    <row r="60" spans="2:4">
      <c r="B60" s="998"/>
      <c r="C60" s="955" t="s">
        <v>241</v>
      </c>
      <c r="D60" s="960" t="s">
        <v>1639</v>
      </c>
    </row>
    <row r="61" spans="2:4">
      <c r="B61" s="998"/>
      <c r="C61" s="955" t="s">
        <v>1640</v>
      </c>
      <c r="D61" s="960" t="s">
        <v>1641</v>
      </c>
    </row>
    <row r="62" spans="2:4">
      <c r="B62" s="998"/>
      <c r="C62" s="955" t="s">
        <v>242</v>
      </c>
      <c r="D62" s="960" t="s">
        <v>1642</v>
      </c>
    </row>
    <row r="63" spans="2:4">
      <c r="B63" s="998"/>
      <c r="C63" s="955" t="s">
        <v>243</v>
      </c>
      <c r="D63" s="960" t="s">
        <v>1643</v>
      </c>
    </row>
    <row r="64" spans="2:4" ht="13.8" thickBot="1">
      <c r="B64" s="978"/>
      <c r="C64" s="979" t="s">
        <v>1644</v>
      </c>
      <c r="D64" s="980" t="s">
        <v>1645</v>
      </c>
    </row>
    <row r="65" spans="2:4" ht="13.8" thickBot="1">
      <c r="B65" s="969"/>
      <c r="C65" s="967"/>
      <c r="D65" s="968" t="s">
        <v>1646</v>
      </c>
    </row>
    <row r="66" spans="2:4" ht="13.8" thickBot="1">
      <c r="B66" s="981" t="s">
        <v>244</v>
      </c>
      <c r="C66" s="955" t="s">
        <v>245</v>
      </c>
      <c r="D66" s="960" t="s">
        <v>1647</v>
      </c>
    </row>
    <row r="67" spans="2:4" ht="13.8" thickBot="1">
      <c r="B67" s="969"/>
      <c r="C67" s="967"/>
      <c r="D67" s="968" t="s">
        <v>1648</v>
      </c>
    </row>
    <row r="68" spans="2:4">
      <c r="B68" s="997" t="s">
        <v>246</v>
      </c>
      <c r="C68" s="955" t="s">
        <v>247</v>
      </c>
      <c r="D68" s="960" t="s">
        <v>1649</v>
      </c>
    </row>
    <row r="69" spans="2:4">
      <c r="B69" s="998"/>
      <c r="C69" s="955" t="s">
        <v>248</v>
      </c>
      <c r="D69" s="960" t="s">
        <v>1650</v>
      </c>
    </row>
    <row r="70" spans="2:4">
      <c r="B70" s="998"/>
      <c r="C70" s="955" t="s">
        <v>249</v>
      </c>
      <c r="D70" s="960" t="s">
        <v>1651</v>
      </c>
    </row>
    <row r="71" spans="2:4">
      <c r="B71" s="998"/>
      <c r="C71" s="955" t="s">
        <v>250</v>
      </c>
      <c r="D71" s="960" t="s">
        <v>1652</v>
      </c>
    </row>
    <row r="72" spans="2:4">
      <c r="B72" s="998"/>
      <c r="C72" s="955" t="s">
        <v>251</v>
      </c>
      <c r="D72" s="960" t="s">
        <v>1653</v>
      </c>
    </row>
    <row r="73" spans="2:4">
      <c r="B73" s="998"/>
      <c r="C73" s="955" t="s">
        <v>252</v>
      </c>
      <c r="D73" s="960" t="s">
        <v>1654</v>
      </c>
    </row>
    <row r="74" spans="2:4">
      <c r="B74" s="998"/>
      <c r="C74" s="955" t="s">
        <v>1656</v>
      </c>
      <c r="D74" s="960" t="s">
        <v>1655</v>
      </c>
    </row>
    <row r="75" spans="2:4" ht="13.8" thickBot="1">
      <c r="B75" s="1000"/>
      <c r="C75" s="955" t="s">
        <v>253</v>
      </c>
      <c r="D75" s="960" t="s">
        <v>1657</v>
      </c>
    </row>
    <row r="76" spans="2:4" ht="13.8" thickBot="1">
      <c r="B76" s="969"/>
      <c r="C76" s="967"/>
      <c r="D76" s="968" t="s">
        <v>1663</v>
      </c>
    </row>
    <row r="77" spans="2:4">
      <c r="B77" s="997" t="s">
        <v>254</v>
      </c>
      <c r="C77" s="953" t="s">
        <v>255</v>
      </c>
      <c r="D77" s="972" t="s">
        <v>1658</v>
      </c>
    </row>
    <row r="78" spans="2:4">
      <c r="B78" s="998"/>
      <c r="C78" s="955" t="s">
        <v>256</v>
      </c>
      <c r="D78" s="960" t="s">
        <v>1659</v>
      </c>
    </row>
    <row r="79" spans="2:4">
      <c r="B79" s="998"/>
      <c r="C79" s="955" t="s">
        <v>257</v>
      </c>
      <c r="D79" s="982" t="s">
        <v>1660</v>
      </c>
    </row>
    <row r="80" spans="2:4">
      <c r="B80" s="998"/>
      <c r="C80" s="955" t="s">
        <v>258</v>
      </c>
      <c r="D80" s="960" t="s">
        <v>1661</v>
      </c>
    </row>
    <row r="81" spans="2:4" ht="13.8" thickBot="1">
      <c r="B81" s="1000"/>
      <c r="C81" s="974" t="s">
        <v>259</v>
      </c>
      <c r="D81" s="983" t="s">
        <v>1662</v>
      </c>
    </row>
    <row r="82" spans="2:4" ht="13.8" thickBot="1">
      <c r="B82" s="1004" t="s">
        <v>1664</v>
      </c>
      <c r="C82" s="1005"/>
      <c r="D82" s="1006"/>
    </row>
    <row r="83" spans="2:4">
      <c r="B83" s="997" t="s">
        <v>254</v>
      </c>
      <c r="C83" s="955" t="s">
        <v>260</v>
      </c>
      <c r="D83" s="960" t="s">
        <v>1665</v>
      </c>
    </row>
    <row r="84" spans="2:4">
      <c r="B84" s="998"/>
      <c r="C84" s="955" t="s">
        <v>261</v>
      </c>
      <c r="D84" s="960" t="s">
        <v>1666</v>
      </c>
    </row>
    <row r="85" spans="2:4">
      <c r="B85" s="998"/>
      <c r="C85" s="955" t="s">
        <v>262</v>
      </c>
      <c r="D85" s="960" t="s">
        <v>1667</v>
      </c>
    </row>
    <row r="86" spans="2:4">
      <c r="B86" s="998"/>
      <c r="C86" s="955" t="s">
        <v>263</v>
      </c>
      <c r="D86" s="960" t="s">
        <v>1668</v>
      </c>
    </row>
    <row r="87" spans="2:4" ht="13.8" thickBot="1">
      <c r="B87" s="1000"/>
      <c r="C87" s="955" t="s">
        <v>264</v>
      </c>
      <c r="D87" s="960" t="s">
        <v>1669</v>
      </c>
    </row>
    <row r="88" spans="2:4" ht="13.8" thickBot="1">
      <c r="B88" s="969"/>
      <c r="C88" s="967"/>
      <c r="D88" s="968" t="s">
        <v>1670</v>
      </c>
    </row>
    <row r="89" spans="2:4" ht="13.8" thickBot="1">
      <c r="B89" s="978" t="s">
        <v>265</v>
      </c>
      <c r="C89" s="955" t="s">
        <v>266</v>
      </c>
      <c r="D89" s="960" t="s">
        <v>1671</v>
      </c>
    </row>
    <row r="90" spans="2:4" ht="13.8" thickBot="1">
      <c r="B90" s="969"/>
      <c r="C90" s="967"/>
      <c r="D90" s="968" t="s">
        <v>1724</v>
      </c>
    </row>
    <row r="91" spans="2:4" ht="13.8" thickBot="1">
      <c r="B91" s="978" t="s">
        <v>1726</v>
      </c>
      <c r="C91" s="955" t="s">
        <v>1725</v>
      </c>
      <c r="D91" s="960" t="s">
        <v>1727</v>
      </c>
    </row>
    <row r="92" spans="2:4" ht="13.8" thickBot="1">
      <c r="B92" s="969"/>
      <c r="C92" s="984"/>
      <c r="D92" s="985" t="s">
        <v>1672</v>
      </c>
    </row>
    <row r="93" spans="2:4">
      <c r="B93" s="997" t="s">
        <v>1673</v>
      </c>
      <c r="C93" s="953" t="s">
        <v>1674</v>
      </c>
      <c r="D93" s="986" t="s">
        <v>1675</v>
      </c>
    </row>
    <row r="94" spans="2:4">
      <c r="B94" s="998"/>
      <c r="C94" s="955" t="s">
        <v>1681</v>
      </c>
      <c r="D94" s="957" t="s">
        <v>1676</v>
      </c>
    </row>
    <row r="95" spans="2:4">
      <c r="B95" s="998"/>
      <c r="C95" s="955" t="s">
        <v>1682</v>
      </c>
      <c r="D95" s="957" t="s">
        <v>1677</v>
      </c>
    </row>
    <row r="96" spans="2:4">
      <c r="B96" s="998"/>
      <c r="C96" s="955" t="s">
        <v>1683</v>
      </c>
      <c r="D96" s="957" t="s">
        <v>1678</v>
      </c>
    </row>
    <row r="97" spans="2:4">
      <c r="B97" s="998"/>
      <c r="C97" s="955" t="s">
        <v>1684</v>
      </c>
      <c r="D97" s="957" t="s">
        <v>1679</v>
      </c>
    </row>
    <row r="98" spans="2:4" ht="13.8" thickBot="1">
      <c r="B98" s="1000"/>
      <c r="C98" s="974" t="s">
        <v>1685</v>
      </c>
      <c r="D98" s="975" t="s">
        <v>1680</v>
      </c>
    </row>
    <row r="99" spans="2:4" ht="13.8" thickBot="1">
      <c r="B99" s="969"/>
      <c r="C99" s="984"/>
      <c r="D99" s="985" t="s">
        <v>1686</v>
      </c>
    </row>
    <row r="100" spans="2:4">
      <c r="B100" s="1001" t="s">
        <v>1687</v>
      </c>
      <c r="C100" s="953" t="s">
        <v>1688</v>
      </c>
      <c r="D100" s="986" t="s">
        <v>1691</v>
      </c>
    </row>
    <row r="101" spans="2:4">
      <c r="B101" s="999"/>
      <c r="C101" s="955" t="s">
        <v>1689</v>
      </c>
      <c r="D101" s="957" t="s">
        <v>1692</v>
      </c>
    </row>
    <row r="102" spans="2:4" ht="13.8" thickBot="1">
      <c r="B102" s="999"/>
      <c r="C102" s="974" t="s">
        <v>1690</v>
      </c>
      <c r="D102" s="987" t="s">
        <v>1693</v>
      </c>
    </row>
    <row r="103" spans="2:4" ht="13.8" thickBot="1">
      <c r="B103" s="969"/>
      <c r="C103" s="988"/>
      <c r="D103" s="989" t="s">
        <v>1694</v>
      </c>
    </row>
    <row r="104" spans="2:4">
      <c r="B104" s="1002" t="s">
        <v>1728</v>
      </c>
      <c r="C104" s="990" t="s">
        <v>1697</v>
      </c>
      <c r="D104" s="957" t="s">
        <v>1695</v>
      </c>
    </row>
    <row r="105" spans="2:4">
      <c r="B105" s="1003"/>
      <c r="C105" s="990" t="s">
        <v>1698</v>
      </c>
      <c r="D105" s="957" t="s">
        <v>1696</v>
      </c>
    </row>
    <row r="106" spans="2:4">
      <c r="B106" s="1003"/>
      <c r="C106" s="990" t="s">
        <v>1699</v>
      </c>
      <c r="D106" s="957" t="s">
        <v>1700</v>
      </c>
    </row>
    <row r="107" spans="2:4" ht="26.4">
      <c r="B107" s="1003"/>
      <c r="C107" s="990" t="s">
        <v>1707</v>
      </c>
      <c r="D107" s="957" t="s">
        <v>1729</v>
      </c>
    </row>
    <row r="108" spans="2:4" ht="26.4">
      <c r="B108" s="1003"/>
      <c r="C108" s="990" t="s">
        <v>1708</v>
      </c>
      <c r="D108" s="957" t="s">
        <v>1800</v>
      </c>
    </row>
    <row r="109" spans="2:4">
      <c r="B109" s="1003"/>
      <c r="C109" s="990" t="s">
        <v>1709</v>
      </c>
      <c r="D109" s="957" t="s">
        <v>1813</v>
      </c>
    </row>
    <row r="110" spans="2:4" ht="26.4">
      <c r="B110" s="1003"/>
      <c r="C110" s="990" t="s">
        <v>1710</v>
      </c>
      <c r="D110" s="957" t="s">
        <v>1853</v>
      </c>
    </row>
    <row r="111" spans="2:4">
      <c r="B111" s="1003"/>
      <c r="C111" s="990" t="s">
        <v>1711</v>
      </c>
      <c r="D111" s="957" t="s">
        <v>1859</v>
      </c>
    </row>
    <row r="112" spans="2:4">
      <c r="B112" s="1003"/>
      <c r="C112" s="990" t="s">
        <v>1712</v>
      </c>
      <c r="D112" s="957" t="s">
        <v>1891</v>
      </c>
    </row>
    <row r="113" spans="2:4">
      <c r="B113" s="1003"/>
      <c r="C113" s="990" t="s">
        <v>1713</v>
      </c>
      <c r="D113" s="957" t="s">
        <v>1900</v>
      </c>
    </row>
    <row r="114" spans="2:4">
      <c r="B114" s="1003"/>
      <c r="C114" s="990" t="s">
        <v>1714</v>
      </c>
      <c r="D114" s="957" t="s">
        <v>1942</v>
      </c>
    </row>
    <row r="115" spans="2:4">
      <c r="B115" s="1003"/>
      <c r="C115" s="990" t="s">
        <v>1715</v>
      </c>
      <c r="D115" s="957" t="s">
        <v>1958</v>
      </c>
    </row>
    <row r="116" spans="2:4" ht="13.8" thickBot="1">
      <c r="B116" s="1003"/>
      <c r="C116" s="990" t="s">
        <v>1716</v>
      </c>
      <c r="D116" s="957" t="s">
        <v>1975</v>
      </c>
    </row>
    <row r="117" spans="2:4" ht="13.8" thickBot="1">
      <c r="B117" s="969"/>
      <c r="C117" s="967"/>
      <c r="D117" s="968" t="s">
        <v>1706</v>
      </c>
    </row>
    <row r="118" spans="2:4">
      <c r="B118" s="997"/>
      <c r="C118" s="955" t="s">
        <v>267</v>
      </c>
      <c r="D118" s="960" t="s">
        <v>1701</v>
      </c>
    </row>
    <row r="119" spans="2:4">
      <c r="B119" s="998"/>
      <c r="C119" s="955" t="s">
        <v>268</v>
      </c>
      <c r="D119" s="960" t="s">
        <v>1702</v>
      </c>
    </row>
    <row r="120" spans="2:4">
      <c r="B120" s="998"/>
      <c r="C120" s="955" t="s">
        <v>269</v>
      </c>
      <c r="D120" s="960" t="s">
        <v>1703</v>
      </c>
    </row>
    <row r="121" spans="2:4">
      <c r="B121" s="998"/>
      <c r="C121" s="955" t="s">
        <v>270</v>
      </c>
      <c r="D121" s="960" t="s">
        <v>1704</v>
      </c>
    </row>
    <row r="122" spans="2:4" ht="13.8" thickBot="1">
      <c r="B122" s="1000"/>
      <c r="C122" s="991" t="s">
        <v>271</v>
      </c>
      <c r="D122" s="987" t="s">
        <v>1705</v>
      </c>
    </row>
    <row r="123" spans="2:4">
      <c r="B123" s="992"/>
      <c r="C123" s="992"/>
      <c r="D123" s="993"/>
    </row>
    <row r="124" spans="2:4">
      <c r="B124" s="29"/>
      <c r="C124" s="167"/>
      <c r="D124" s="167"/>
    </row>
  </sheetData>
  <sheetProtection algorithmName="SHA-512" hashValue="a0CepkTEGpnxlNU3WtxsHW/P76Woi7RqfqNRBOM2XhwrNVw5G674DahEQ4CwtwDZaV2I9l7KdPzS2KFIPGu1Ng==" saltValue="OfQQlbE8gUXot1UtXIg+1Q==" spinCount="100000" sheet="1" objects="1" scenarios="1"/>
  <mergeCells count="19">
    <mergeCell ref="B37:B38"/>
    <mergeCell ref="B40:B51"/>
    <mergeCell ref="B104:B116"/>
    <mergeCell ref="B118:B122"/>
    <mergeCell ref="B55:B56"/>
    <mergeCell ref="B58:B63"/>
    <mergeCell ref="B68:B75"/>
    <mergeCell ref="B77:B81"/>
    <mergeCell ref="B83:B87"/>
    <mergeCell ref="B82:D82"/>
    <mergeCell ref="B93:B98"/>
    <mergeCell ref="B100:B102"/>
    <mergeCell ref="B11:D11"/>
    <mergeCell ref="B12:D12"/>
    <mergeCell ref="B17:B20"/>
    <mergeCell ref="B27:B28"/>
    <mergeCell ref="B33:B35"/>
    <mergeCell ref="B22:B25"/>
    <mergeCell ref="B30:B31"/>
  </mergeCells>
  <phoneticPr fontId="65" type="noConversion"/>
  <hyperlinks>
    <hyperlink ref="D110" location="'ESG-Obrazac 4.'!A1" display="Obrazac 4. Knjiga pozicija – Pokazatelji potencijalnog tranzicijskog rizika klimatskih promjena: Izloženosti prema 20 poduzeća s najvišim razinama emisija ugljika" xr:uid="{B0FFD6B1-726C-4CAB-9563-118884D534A2}"/>
    <hyperlink ref="D111" location="'ESG-Obrazac 5.'!A1" display="Obrazac 5. Knjiga pozicija – Pokazatelji potencijalnog fizičkog rizika klimatskih promjena: Izloženosti koje podliježu fizičkom riziku" xr:uid="{73D81A0E-4530-4438-8B4B-1895BB275F45}"/>
    <hyperlink ref="D116" location="'ESG-Obrazac 10.'!A1" display="Obrazac 10. Druge mjere ublažavanja klimatskih promjena koje nisu obuhvaćene Uredbom (EU) 2020/852" xr:uid="{241F0934-4BC4-4885-9591-7B1874F77E30}"/>
    <hyperlink ref="D112" location="'ESG-Obrazac 6.'!A1" display="Obrazac 6. Sažetak ključnih pokazatelja uspješnosti (KPU) izloženosti usklađenih s taksonomijom" xr:uid="{29A6297B-8BD2-4E21-AC6A-88FCDCF84C89}"/>
    <hyperlink ref="D113" location="'ESG-Obrazac 7.'!A1" display="Obrazac 7. Mjere ublažavanja: Imovina za izračun omjera zelene imovine" xr:uid="{B9ECDEC0-4B8E-47A5-950B-D19DF32BAD1B}"/>
    <hyperlink ref="D115" location="'ESG-Obrazac 9.'!A1" display="Obrazac 9. Mjere ublažavanja: Omjer usklađenosti s taksonomijom u knjizi pozicija" xr:uid="{E4704A60-1D70-424A-B0D6-C9C1F0997940}"/>
    <hyperlink ref="D17" location="'EU OV1'!A1" display="Pregled ukupnih iznosa izloženosti ponderiranih rizikom" xr:uid="{230395FF-D2E9-4509-8501-5E0BC676F087}"/>
    <hyperlink ref="D27" location="'EU CC1'!A1" display="Sastav regulatornog kapitala" xr:uid="{43DE0B75-7038-4A74-803B-AA3EE53F42B1}"/>
    <hyperlink ref="D28" location="'EU CC2 '!A1" display="Usklađenje regulatornog kapitala i bilance u revidiranim financijskim izvješćima" xr:uid="{FB337A53-7DE9-41F3-82ED-F029EF93C0FF}"/>
    <hyperlink ref="D30" location="'EU CCyB1'!A1" display="Geografska distribucija kreditnih izloženosti relevantnih za izračun protucikličkog zaštitnog sloja" xr:uid="{725F6F76-23D4-4B07-A34F-251F33EAE6E2}"/>
    <hyperlink ref="D31" location="'EU CCyB2'!A1" display="Iznos protucikličkog zaštitnog sloja kapitala specifičan za instituciju" xr:uid="{F9F6A6BC-3E54-41FE-80C4-036A4059B54B}"/>
    <hyperlink ref="D33" location="'EU LR1'!A1" display="Sažetak usklađenosti izloženosti računovodstvene vrijednosti imovine i omjera financijske poluge" xr:uid="{CD497B55-4746-4A19-A8D1-DE04F8C78351}"/>
    <hyperlink ref="D34" location="'EU LR2'!A1" display="Zajednička objava omjera financijske poluge" xr:uid="{929CDA00-5F18-4770-BE0C-40733048FCE9}"/>
    <hyperlink ref="D35" location="'EU LR3'!A1" display="Podjela bilančnih izloženosti (isključujući izvedenice, transakcije financiranja vrijednosnim papirima i izuzete izloženosti)" xr:uid="{DBC9D833-555F-4C32-85F7-59ED5E60EDD5}"/>
    <hyperlink ref="D37" location="'EU LIQ1'!A1" display="Kvantitativne informacije o LCR-u" xr:uid="{90BAD979-D16B-4953-80F9-1709747E14AB}"/>
    <hyperlink ref="D38" location="'EU LIQ2'!A1" display="Omjer neto stabilnih izvora financiranja " xr:uid="{AB6E48F6-D45A-49DD-980C-6743E0433FDE}"/>
    <hyperlink ref="D23" location="'EU LI1'!A1" display="Razlike između računovodstvenog i regulatornog obuhvata konsolidacije i raspoređivanje kategorija iz financijskog izvješća s regulatornim kategorijama rizika" xr:uid="{6C494AE7-20B8-4E62-AC2F-2366F7C079B5}"/>
    <hyperlink ref="D24" location="'EU LI2'!A1" display="Glavni izvori razlika između regulatornih iznosa izloženosti i knjigovodstvenih vrijednosti u financijskim izvještajima" xr:uid="{D57E475A-D85D-4F86-8B57-51E2AF14CEE0}"/>
    <hyperlink ref="D25" location="'EU LI3'!A1" display="Kratak opis razlika u opsegu konsolidacije (subjekt po subjekt) " xr:uid="{9843D40B-7486-4456-9544-CEDA2E611FDB}"/>
    <hyperlink ref="D40" location="'EU CR1'!A1" display="Prihodonosne i neprihodonosne izloženosti i povezane rezervacije" xr:uid="{643CA3EC-8E87-4828-98BB-34670FE39C01}"/>
    <hyperlink ref="D41" location="'EU CR1-A'!A1" display=" Dospijeće izloženosti" xr:uid="{5AA23C33-8F3C-4109-A807-CCDBC376E2E7}"/>
    <hyperlink ref="D42" location="'EU CR2'!A1" display="Promjene stanja neprihodonosnih kredita i predujmova" xr:uid="{927716A6-FCAC-43CF-96D2-EDB568061AD3}"/>
    <hyperlink ref="D44" location="'EU CQ1'!A1" display="Kreditna kvaliteta restrukturiranih izloženosti" xr:uid="{3F18C803-CDE4-4A21-B62A-ADB5A99A772F}"/>
    <hyperlink ref="D45" location="'EU CQ2'!A1" display="Kvaliteta restrukturiranja" xr:uid="{F089E881-3B7D-4C0F-BBFE-C0465EB85107}"/>
    <hyperlink ref="D46" location="'EU CQ3'!A1" display="Kreditna kvaliteta prihodonosnih i neprihodonosnih izloženosti prema danima dospjelosti" xr:uid="{87C05563-F3FD-4845-84B6-1F2231B71CA1}"/>
    <hyperlink ref="D47" location="'EU CQ4'!A1" display="Kvaliteta neprihodonosnih izloženosti po zemljama" xr:uid="{EBD20578-41C6-4448-87A4-C4328566536B}"/>
    <hyperlink ref="D48" location="'EU CQ5'!A1" display="Kreditna kvaliteta kredita i predujmova nefinancijskim društvima po djelatnostima" xr:uid="{0F34857E-AD8D-4DAE-B863-E5E249B7CDC4}"/>
    <hyperlink ref="D49" location="'EU CQ6'!A1" display="Vrednovanje kolaterala – krediti i predujmovi" xr:uid="{0C7AE16D-A56B-49A2-9617-7B1FDBF84A9A}"/>
    <hyperlink ref="D50" location="'EU CQ7'!A1" display="Kolaterali dobiveni u posjed i postupci izvršenja" xr:uid="{99880E8C-527C-42DF-A157-F3A0DD3B156F}"/>
    <hyperlink ref="D51" location="'EU CQ8'!A1" display="Kolaterali dobiveni u posjed i postupci izvršenja – raščlamba prema datumu izdavanja" xr:uid="{E7CB816C-EBFB-419C-8991-B01193B0F1D9}"/>
    <hyperlink ref="D53" location="'EU CR3'!A1" display=" Pregled tehnika smanjenja kreditnog rizika:  Objava informacija o primijenjenim tehnikama smanjenja kreditnog rizika" xr:uid="{D87BEEAA-443E-4B41-835C-30756C01CDDA}"/>
    <hyperlink ref="D43" location="'EU CR2a'!A1" display="Promjene stanja neprihodonosnih kredita i predujmova i povezani kumulativni povrati" xr:uid="{BE60B64F-7600-45ED-9280-5DEB9B5D7728}"/>
    <hyperlink ref="D55" location="'EU CR4'!A1" display="Standardizirani pristup – Izloženosti kreditnom riziku i učinci tehnika smanjenja kreditnog rizika" xr:uid="{6BD8291D-EC17-44EA-A5EE-F09BA40D2DF9}"/>
    <hyperlink ref="D56" location="'EU CR5'!A1" display="Standardizirani pristup" xr:uid="{267B2453-D181-4B16-A33F-0E8E00AF628A}"/>
    <hyperlink ref="D60" location="'EU CR7'!A1" display="Učinak na iznose izloženosti ponderirane rizikom za kreditne izvedenice korištene kao tehnike smanjenja kreditnog rizika" xr:uid="{88A80821-6FFE-40B9-84E2-C34A7259A3ED}"/>
    <hyperlink ref="D61" location="'EU CR7-A'!A1" display="Objavljivanje informacija o opsegu primjene tehnika smanjenja kreditnog rizika" xr:uid="{55C5B31B-C8CA-4943-85E2-C98FF5DE4A59}"/>
    <hyperlink ref="D62" location="'EU CR8'!A1" display="Izvješća o tokovima iznosa izloženosti ponderiranih rizikom za izloženosti kreditnom riziku u skladu s IRB pristupom" xr:uid="{A285ED7B-D77B-4513-B5FC-D55E598FEAB6}"/>
    <hyperlink ref="D63" location="'EU CR9'!A1" display="Retroaktivno ispitivanje PD-a prema kategoriji izloženosti" xr:uid="{362D018E-2090-46E4-9DD1-2C5EABC4B3BA}"/>
    <hyperlink ref="D64" location="'EU CR9.1'!A1" display="Retroaktivno testiranje PD-a prema kategoriji izloženosti (samo za procjene PD-a u skladu s člankom 180. stavkom 1. točkom (f) CRR-a" xr:uid="{2465B0FE-9931-4478-B44B-2C5D53BC2CE0}"/>
    <hyperlink ref="D66" location="'EU CR10'!A1" display="Izloženosti u obliku specijaliziranog financiranja i izloženosti na osnovi vlasničkih ulaganja na temelju jednostavnog pristupa ponderiranja" xr:uid="{9EE8676A-9C68-4E5C-AEF8-7AA4897464FC}"/>
    <hyperlink ref="D68" location="'EU CCR1'!A1" display="Analiza izloženosti kreditnog rizika druge ugovorne strane prema pristupu" xr:uid="{841A0308-0E6C-41F7-ADE7-957C8237DF3C}"/>
    <hyperlink ref="D69" location="'EU CCR2'!A1" display="Transakcije koje podliježu kapitalnim zahtjevima za CVA rizik" xr:uid="{796BE73F-3A03-441D-820F-3A9839FF1579}"/>
    <hyperlink ref="D70" location="'EU CCR3'!A1" display="Standardizirani pristup – Izloženosti kreditnom riziku druge ugovorne strane prema regulatornoj kategoriji izloženosti i ponderima rizika" xr:uid="{5A56D0F6-8AEC-408D-AFBD-738C8C57C565}"/>
    <hyperlink ref="D71" location="'EU CCR4'!A1" display="IRB pristup – Izloženosti kreditnom riziku druge ugovorne strane prema kategoriji izloženosti i vjerojatnosti nastanka statusa neispunjavanja obveza (PD)" xr:uid="{1D49501A-6EBA-4BF0-8016-993C995680FA}"/>
    <hyperlink ref="D72" location="'EU CCR5'!A1" display="Sastav kolaterala za izloženost kreditnom riziku druge ugovorne strane" xr:uid="{0C2A8BCA-3A89-4B1B-9D9C-1FBA979182DB}"/>
    <hyperlink ref="D73" location="'EU CCR6'!A1" display="Izloženosti kreditnih izvedenica" xr:uid="{FF11A573-7932-4D46-8A7F-99497B962FDD}"/>
    <hyperlink ref="D74" location="'EU CCR7'!A1" display="Izvješća o tokovima iznosa izloženosti ponderiranih rizikom za izloženosti kreditnom riziku druge ugovorne strane u skladu s metodom internog modela" xr:uid="{800E4244-0837-4302-8E46-42F8383EAF77}"/>
    <hyperlink ref="D75" location="'EU CCR8'!A1" display=" Izloženosti prema središnjim drugim ugovornim stranama" xr:uid="{2E13D9D9-D27F-404E-8DE1-A9694F0FA689}"/>
    <hyperlink ref="D77" location="'EU SEC1'!A1" display="Sekuritizacijske izloženosti u knjizi pozicija kojima se ne trguje" xr:uid="{FAE79D12-F2D9-42A9-8A34-21477C75820C}"/>
    <hyperlink ref="D78" location="'EU SEC2'!A1" display="Sekuritizacijske izloženosti u knjizi trgovanja" xr:uid="{6A2BC5E7-EF7B-47BC-A5AC-240F2B88E705}"/>
    <hyperlink ref="D79" location="'EU SEC3'!A1" display="Sekuritizacijske izloženosti u knjizi pozicija kojima se ne trguje i povezani regulatorni kapitalni zahtjevi - institucija djeluje kao inicijator ili sponzor" xr:uid="{91E44419-6635-4AC6-82DF-3542309077BB}"/>
    <hyperlink ref="D80" location="'EU SEC4'!A1" display="Sekuritizacijske izloženosti u knjizi pozicija kojima se ne trguje i povezani regulatorni kapitalni zahtjevi - institucija djeluje kao ulagatelj" xr:uid="{FD4D2D78-C258-410D-A350-8A7C95A44EE6}"/>
    <hyperlink ref="D81" location="'EU SEC5'!A1" display="Izloženosti koje je sekuritizirala institucija – Izloženosti sa statusom neispunjavanja obveza i specifični ispravci vrijednosti za kreditni rizik" xr:uid="{5129C6CC-8EE1-4728-AFBE-4AE657850962}"/>
    <hyperlink ref="D83" location="'EU MR1'!A1" display="Tržišni rizik u skladu sa standardiziranim pristupom" xr:uid="{1814EDFE-8248-483A-9C8C-51DEA807ACF7}"/>
    <hyperlink ref="D84" location="'EU MR2-A'!A1" display="Tržišni rizik u skladu s pristupom internih modela" xr:uid="{CE0153C3-3F50-44EA-85AD-A5DB069B84BC}"/>
    <hyperlink ref="D85" location="'EU MR2-B'!A1" display="Izvješća o tokovima iznosa izloženosti ponderiranih rizikom (RWEA) za izloženosti tržišnom riziku u skladu s pristupom internih modela" xr:uid="{17BE1A23-D1C9-4DC4-8FCB-E5A3D31E926E}"/>
    <hyperlink ref="D86" location="'EU MR3'!A1" display="Vrijednosti portfelja kojima se trguje u skladu s pristupom internih modela" xr:uid="{15F06CF8-4B41-4055-A427-1C210FEAE0E9}"/>
    <hyperlink ref="D87" location="'EU MR4'!A1" display="Usporedba procjena vrijednosti adherentnih riziku (VaR) s dobicima/gubicima" xr:uid="{48C6D486-DCE9-4BC9-8E6B-CCE2548F556C}"/>
    <hyperlink ref="D89" location="'EU IRRBB1'!A1" display="Kamatni rizik koji proizlazi iz poslova koji se vode u knjizi pozicija kojima se ne trguje" xr:uid="{2EF8D70B-8E0D-4F69-A9CF-C32C96ECB223}"/>
    <hyperlink ref="D93" location="'EU REMA'!A1" display="Politika primitaka" xr:uid="{809AB126-2CD2-4A04-89B8-C74CB85FCECF}"/>
    <hyperlink ref="D94" location="'EU REM1'!A1" display="Primici dodijeljeni za financijsku godinu" xr:uid="{3656E0A7-9D7C-4D11-977D-631AE45C7E51}"/>
    <hyperlink ref="D95" location="'EU REM2'!A1" display="Posebne isplate zaposlenicima čije profesionalne aktivnosti imaju značajan utjecaj na profil rizičnosti institucija (identificirani zaposlenici)" xr:uid="{3F08716E-E14F-46B7-9E5A-21F3A7DF69B3}"/>
    <hyperlink ref="D97" location="'EU REM4'!A1" display="Primici od milijun EUR ili više po godini" xr:uid="{0EC51DD9-2503-4434-A183-17980514668D}"/>
    <hyperlink ref="D98" location="'EU REM5'!A1" display="Informacije o primicima zaposlenika čije profesionalne aktivnosti imaju značajan utjecaj na profil rizičnosti institucija (identificirani zaposlenici)" xr:uid="{C428828C-6B08-430D-9F70-C1685E1EB332}"/>
    <hyperlink ref="D109" location="'ESG-Obrazac 3.'!A1" display="Obrazac 3. Knjiga pozicija – Pokazatelji potencijalnog tranzicijskog rizika klimatskih promjena: Pokazatelji usklađenosti" xr:uid="{3D2FEE0E-B559-4C41-B548-8C65763624C0}"/>
    <hyperlink ref="D108" location="'ESG-Obrazac 2.'!A1" display="Obrazac 2. Knjiga pozicija – Pokazatelji potencijalnog tranzicijskog rizika klimatskih promjena: Krediti s nekretninom kao kolateralom – Energetska učinkovitost kolaterala" xr:uid="{ECA5D1E0-0D9E-4FFE-9925-3929FAF4885A}"/>
    <hyperlink ref="D107" location="'ESG-Obrazac 1.'!A1" display="Obrazac 1. Knjiga pozicija – Pokazatelji potencijalnog tranzicijskog rizika klimatskih promjena: Kreditna kvaliteta izloženosti po sektoru, emisijama i preostalom roku dospijeća" xr:uid="{0DC08ED8-B518-43D6-97B7-F69007AC68E2}"/>
    <hyperlink ref="D100" location="'EU AE1'!A1" display="Opterećena i neopterećena imovina" xr:uid="{80007B55-E328-4F88-BE0C-D3BA2C79398C}"/>
    <hyperlink ref="D101" location="'EU AE2'!A1" display="Primljeni kolaterali i izdani vlastiti dužnički vrijednosni papiri" xr:uid="{BCEE264A-4EC8-4D11-A866-49A0D211878D}"/>
    <hyperlink ref="D102" location="'EU AE3'!A1" display="Izvori opterećenja" xr:uid="{F4564EF3-134F-4523-B12D-1E6758CD41CA}"/>
    <hyperlink ref="D104" location="'Kvalitativne-Okolišni rizik'!A1" display="Kvalitativne informacije o okolišnom riziku" xr:uid="{DACE228E-FB7E-4FD0-B83D-6A5DAB4E8E6F}"/>
    <hyperlink ref="D105" location="'Kvalitativne-Društveni rizik'!A1" display="Kvalitativne informacije o društvenom riziku" xr:uid="{118A5DB2-31FD-4428-BED9-3F7F68C65F29}"/>
    <hyperlink ref="D106" location="'Kvalitativne-upravljački rizik'!A1" display="Kvalitativne informacije o upravljačkom riziku" xr:uid="{05024017-9DB6-4D70-B0C9-0843A6C8B6A3}"/>
    <hyperlink ref="D118" location="'EU KM2'!Print_Area" display="Ključni pokazatelji - MREL i, ako je primjenjivo, zahtjev za regulatorni kapital i prihvatljive obveze GSV institucija" xr:uid="{CC58DED0-DC2F-4D35-AE8B-25D3E1B88AA8}"/>
    <hyperlink ref="D119" location="'EU TLAC1'!Print_Area" display="Sastav – MREL i, ako je primjenjivo, zahtjev za regulatorni kapital i prihvatljive obveze GSV institucija " xr:uid="{6E55FF7D-A148-477C-9D83-BF5B1D1F3F6D}"/>
    <hyperlink ref="D120" location="'EU iLAC'!A1" display="Interni kapacitet za pokriće gubitaka: interni MREL i, ako je primjenjivo, zahtjev za regulatorni kapital i prihvatljive obveze GSV institucija izvan EU-a" xr:uid="{DE7E12ED-7AA1-4FA2-B661-E0917D30EB7E}"/>
    <hyperlink ref="D121" location="'EU TLAC2'!A1" display="Red prvenstva vjerovnika – nesanacijski subjekt" xr:uid="{B3E81BC1-FCD1-4A59-AF0A-B48C46AE4A8F}"/>
    <hyperlink ref="D122" location="'EU TLAC3'!A1" display="Red prvenstva vjerovnika – sanacijski subjekt" xr:uid="{BD467EEE-71B2-43C6-9C28-87778633F6A2}"/>
    <hyperlink ref="D22" location="'EU PV1'!A1" display="Bonitetna vrijednosna usklađenja (PVA)" xr:uid="{59E94555-B456-44A7-AF54-F915E9243630}"/>
    <hyperlink ref="D58" location="'EU CR6'!A1" display="IRB pristup – Izloženosti kreditnom riziku prema kategoriji izloženosti i rasponu PD-a" xr:uid="{66C0193E-43E4-4C51-BCEC-D06CF0BE416A}"/>
    <hyperlink ref="D59" location="'EU CR6-A'!A1" display="Opseg primjene IRB pristupa i standardiziranog pristupa" xr:uid="{12A29830-39E7-47C5-B1E2-B09832039565}"/>
    <hyperlink ref="D18" location="'EU KM1'!A1" display="Obrazac za ključne pokazatelje" xr:uid="{061C52EE-715A-43D1-BE30-1BBA997C395F}"/>
    <hyperlink ref="D19" location="'EU INS1'!A1" display="Ulaganja u društva za osiguranje" xr:uid="{3820E020-FC49-41DD-B115-8FB9507E6E41}"/>
    <hyperlink ref="D20" location="'EU INS2'!A1" display="Financijski konglomerati – Informacije o regulatornom kapitalu i stopi adekvatnosti kapitala" xr:uid="{83500B97-7A5A-4FE1-A15C-0C8686A0D24A}"/>
    <hyperlink ref="D91" location="'EU OR1'!A1" display="Kapitalni zahtjevi za operativni rizik i iznosi izloženosti ponderirani rizikom" xr:uid="{6F145754-4E8C-4F1C-8EE8-626C7F259131}"/>
    <hyperlink ref="D114" location="'ESG-Obrazac 8.'!A1" display="Obrazac 8. Omjer zelene imovine izražen u postotku" xr:uid="{75AC3180-6EEC-4727-ABA7-6E1CB0A26151}"/>
  </hyperlinks>
  <pageMargins left="0.7" right="0.7" top="0.75" bottom="0.75" header="0.3" footer="0.3"/>
  <headerFooter>
    <oddFooter>&amp;R_x000D_&amp;1#&amp;"Calibri"&amp;10&amp;K000000 Classification: GENERAL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993D-8036-4083-A595-6B714F8B75A8}">
  <sheetPr>
    <tabColor rgb="FF92D050"/>
    <pageSetUpPr fitToPage="1"/>
  </sheetPr>
  <dimension ref="A1:J120"/>
  <sheetViews>
    <sheetView showGridLines="0" zoomScaleNormal="100" zoomScalePageLayoutView="90" workbookViewId="0">
      <selection activeCell="C8" sqref="C8"/>
    </sheetView>
  </sheetViews>
  <sheetFormatPr defaultColWidth="9" defaultRowHeight="13.2"/>
  <cols>
    <col min="1" max="1" width="4.6640625" style="2" customWidth="1"/>
    <col min="2" max="2" width="48.6640625" style="2" customWidth="1"/>
    <col min="3" max="4" width="31.6640625" style="853" customWidth="1"/>
    <col min="5" max="16384" width="9" style="2"/>
  </cols>
  <sheetData>
    <row r="1" spans="1:10">
      <c r="A1" s="51"/>
    </row>
    <row r="2" spans="1:10" s="29" customFormat="1" ht="17.399999999999999">
      <c r="B2" s="28" t="s">
        <v>1331</v>
      </c>
      <c r="E2" s="838"/>
      <c r="J2" s="839"/>
    </row>
    <row r="3" spans="1:10" s="29" customFormat="1">
      <c r="B3" s="55"/>
      <c r="E3" s="838"/>
      <c r="J3" s="839"/>
    </row>
    <row r="5" spans="1:10">
      <c r="B5" s="1086" t="s">
        <v>1332</v>
      </c>
      <c r="C5" s="1086"/>
      <c r="D5" s="1086"/>
    </row>
    <row r="6" spans="1:10">
      <c r="B6" s="10" t="s">
        <v>487</v>
      </c>
      <c r="C6" s="854" t="s">
        <v>869</v>
      </c>
      <c r="D6" s="11" t="s">
        <v>1033</v>
      </c>
    </row>
    <row r="7" spans="1:10">
      <c r="B7" s="15" t="s">
        <v>1333</v>
      </c>
      <c r="C7" s="855" t="s">
        <v>1334</v>
      </c>
      <c r="D7" s="856" t="s">
        <v>1334</v>
      </c>
    </row>
    <row r="8" spans="1:10">
      <c r="B8" s="15" t="s">
        <v>1335</v>
      </c>
      <c r="C8" s="855" t="s">
        <v>1336</v>
      </c>
      <c r="D8" s="856" t="s">
        <v>1337</v>
      </c>
    </row>
    <row r="9" spans="1:10">
      <c r="B9" s="15" t="s">
        <v>1338</v>
      </c>
      <c r="C9" s="855" t="s">
        <v>1339</v>
      </c>
      <c r="D9" s="856" t="s">
        <v>1340</v>
      </c>
    </row>
    <row r="10" spans="1:10">
      <c r="B10" s="15" t="s">
        <v>1341</v>
      </c>
      <c r="C10" s="855" t="s">
        <v>1342</v>
      </c>
      <c r="D10" s="856" t="s">
        <v>1343</v>
      </c>
    </row>
    <row r="11" spans="1:10" ht="26.4">
      <c r="B11" s="15" t="s">
        <v>1344</v>
      </c>
      <c r="C11" s="855" t="s">
        <v>1345</v>
      </c>
      <c r="D11" s="856" t="s">
        <v>1346</v>
      </c>
    </row>
    <row r="12" spans="1:10">
      <c r="B12" s="857" t="s">
        <v>1347</v>
      </c>
      <c r="C12" s="855"/>
      <c r="D12" s="858"/>
    </row>
    <row r="13" spans="1:10" ht="26.4">
      <c r="B13" s="15" t="s">
        <v>1348</v>
      </c>
      <c r="C13" s="855" t="s">
        <v>869</v>
      </c>
      <c r="D13" s="856" t="s">
        <v>1349</v>
      </c>
    </row>
    <row r="14" spans="1:10">
      <c r="B14" s="15" t="s">
        <v>1350</v>
      </c>
      <c r="C14" s="855" t="s">
        <v>869</v>
      </c>
      <c r="D14" s="856" t="s">
        <v>1033</v>
      </c>
    </row>
    <row r="15" spans="1:10" ht="39.6">
      <c r="B15" s="15" t="s">
        <v>1351</v>
      </c>
      <c r="C15" s="859" t="s">
        <v>1352</v>
      </c>
      <c r="D15" s="856" t="s">
        <v>1352</v>
      </c>
    </row>
    <row r="16" spans="1:10">
      <c r="B16" s="15" t="s">
        <v>1353</v>
      </c>
      <c r="C16" s="855" t="s">
        <v>1354</v>
      </c>
      <c r="D16" s="856" t="s">
        <v>1355</v>
      </c>
    </row>
    <row r="17" spans="2:4" ht="97.2" customHeight="1">
      <c r="B17" s="15" t="s">
        <v>1356</v>
      </c>
      <c r="C17" s="858" t="s">
        <v>1357</v>
      </c>
      <c r="D17" s="856" t="s">
        <v>1358</v>
      </c>
    </row>
    <row r="18" spans="2:4">
      <c r="B18" s="15" t="s">
        <v>1359</v>
      </c>
      <c r="C18" s="855" t="s">
        <v>1360</v>
      </c>
      <c r="D18" s="856" t="s">
        <v>1361</v>
      </c>
    </row>
    <row r="19" spans="2:4">
      <c r="B19" s="15" t="s">
        <v>1362</v>
      </c>
      <c r="C19" s="855" t="s">
        <v>1363</v>
      </c>
      <c r="D19" s="860">
        <v>1</v>
      </c>
    </row>
    <row r="20" spans="2:4">
      <c r="B20" s="15" t="s">
        <v>1364</v>
      </c>
      <c r="C20" s="855" t="s">
        <v>1345</v>
      </c>
      <c r="D20" s="860">
        <v>1</v>
      </c>
    </row>
    <row r="21" spans="2:4">
      <c r="B21" s="15" t="s">
        <v>1365</v>
      </c>
      <c r="C21" s="855" t="s">
        <v>1031</v>
      </c>
      <c r="D21" s="856" t="s">
        <v>1033</v>
      </c>
    </row>
    <row r="22" spans="2:4">
      <c r="B22" s="1087" t="s">
        <v>1366</v>
      </c>
      <c r="C22" s="861" t="s">
        <v>1367</v>
      </c>
      <c r="D22" s="1088">
        <v>43528</v>
      </c>
    </row>
    <row r="23" spans="2:4">
      <c r="B23" s="1087"/>
      <c r="C23" s="862" t="s">
        <v>1368</v>
      </c>
      <c r="D23" s="1088"/>
    </row>
    <row r="24" spans="2:4">
      <c r="B24" s="1087"/>
      <c r="C24" s="862" t="s">
        <v>1369</v>
      </c>
      <c r="D24" s="1088"/>
    </row>
    <row r="25" spans="2:4">
      <c r="B25" s="1087"/>
      <c r="C25" s="862" t="s">
        <v>1370</v>
      </c>
      <c r="D25" s="1088"/>
    </row>
    <row r="26" spans="2:4">
      <c r="B26" s="1087"/>
      <c r="C26" s="862" t="s">
        <v>1371</v>
      </c>
      <c r="D26" s="1088"/>
    </row>
    <row r="27" spans="2:4">
      <c r="B27" s="1087"/>
      <c r="C27" s="862" t="s">
        <v>1372</v>
      </c>
      <c r="D27" s="1088"/>
    </row>
    <row r="28" spans="2:4">
      <c r="B28" s="1087"/>
      <c r="C28" s="862" t="s">
        <v>1373</v>
      </c>
      <c r="D28" s="1088"/>
    </row>
    <row r="29" spans="2:4">
      <c r="B29" s="1087"/>
      <c r="C29" s="862" t="s">
        <v>1374</v>
      </c>
      <c r="D29" s="1088"/>
    </row>
    <row r="30" spans="2:4">
      <c r="B30" s="1087"/>
      <c r="C30" s="862" t="s">
        <v>1375</v>
      </c>
      <c r="D30" s="1088"/>
    </row>
    <row r="31" spans="2:4">
      <c r="B31" s="1087"/>
      <c r="C31" s="862" t="s">
        <v>1376</v>
      </c>
      <c r="D31" s="1088"/>
    </row>
    <row r="32" spans="2:4">
      <c r="B32" s="1087"/>
      <c r="C32" s="863" t="s">
        <v>1377</v>
      </c>
      <c r="D32" s="1088"/>
    </row>
    <row r="33" spans="1:4">
      <c r="B33" s="15" t="s">
        <v>1378</v>
      </c>
      <c r="C33" s="855" t="s">
        <v>1379</v>
      </c>
      <c r="D33" s="856" t="s">
        <v>1379</v>
      </c>
    </row>
    <row r="34" spans="1:4">
      <c r="B34" s="15" t="s">
        <v>1380</v>
      </c>
      <c r="C34" s="855" t="s">
        <v>1379</v>
      </c>
      <c r="D34" s="856" t="s">
        <v>1345</v>
      </c>
    </row>
    <row r="35" spans="1:4" ht="26.4">
      <c r="B35" s="15" t="s">
        <v>1381</v>
      </c>
      <c r="C35" s="855" t="s">
        <v>1382</v>
      </c>
      <c r="D35" s="856" t="s">
        <v>1383</v>
      </c>
    </row>
    <row r="36" spans="1:4" ht="26.4">
      <c r="B36" s="15" t="s">
        <v>1384</v>
      </c>
      <c r="C36" s="855" t="s">
        <v>1382</v>
      </c>
      <c r="D36" s="856" t="s">
        <v>1345</v>
      </c>
    </row>
    <row r="37" spans="1:4">
      <c r="B37" s="15" t="s">
        <v>1385</v>
      </c>
      <c r="C37" s="855" t="s">
        <v>1345</v>
      </c>
      <c r="D37" s="856" t="s">
        <v>1345</v>
      </c>
    </row>
    <row r="38" spans="1:4">
      <c r="B38" s="857" t="s">
        <v>1386</v>
      </c>
      <c r="C38" s="855"/>
      <c r="D38" s="856"/>
    </row>
    <row r="39" spans="1:4">
      <c r="B39" s="15" t="s">
        <v>1387</v>
      </c>
      <c r="C39" s="855" t="s">
        <v>1388</v>
      </c>
      <c r="D39" s="856" t="s">
        <v>1388</v>
      </c>
    </row>
    <row r="40" spans="1:4">
      <c r="B40" s="15" t="s">
        <v>1389</v>
      </c>
      <c r="C40" s="855" t="s">
        <v>1345</v>
      </c>
      <c r="D40" s="856" t="s">
        <v>1390</v>
      </c>
    </row>
    <row r="42" spans="1:4" ht="16.2" customHeight="1">
      <c r="A42" s="8"/>
      <c r="B42" s="1089" t="s">
        <v>1332</v>
      </c>
      <c r="C42" s="1089"/>
      <c r="D42" s="1089"/>
    </row>
    <row r="43" spans="1:4">
      <c r="A43" s="8"/>
      <c r="B43" s="15" t="s">
        <v>1391</v>
      </c>
      <c r="C43" s="855" t="s">
        <v>1383</v>
      </c>
      <c r="D43" s="856" t="s">
        <v>1345</v>
      </c>
    </row>
    <row r="44" spans="1:4" ht="330">
      <c r="A44" s="8"/>
      <c r="B44" s="15" t="s">
        <v>1392</v>
      </c>
      <c r="C44" s="687" t="s">
        <v>1393</v>
      </c>
      <c r="D44" s="687" t="s">
        <v>1394</v>
      </c>
    </row>
    <row r="45" spans="1:4" ht="26.4">
      <c r="A45" s="8"/>
      <c r="B45" s="15" t="s">
        <v>1395</v>
      </c>
      <c r="C45" s="858" t="s">
        <v>1396</v>
      </c>
      <c r="D45" s="858" t="s">
        <v>1397</v>
      </c>
    </row>
    <row r="46" spans="1:4" ht="26.4">
      <c r="A46" s="8"/>
      <c r="B46" s="15" t="s">
        <v>1398</v>
      </c>
      <c r="C46" s="855" t="s">
        <v>1382</v>
      </c>
      <c r="D46" s="856" t="s">
        <v>1382</v>
      </c>
    </row>
    <row r="47" spans="1:4" ht="16.2" customHeight="1">
      <c r="A47" s="8"/>
      <c r="B47" s="15" t="s">
        <v>1399</v>
      </c>
      <c r="C47" s="855" t="s">
        <v>1400</v>
      </c>
      <c r="D47" s="856" t="s">
        <v>1400</v>
      </c>
    </row>
    <row r="48" spans="1:4" ht="16.2" customHeight="1">
      <c r="A48" s="8"/>
      <c r="B48" s="15" t="s">
        <v>1401</v>
      </c>
      <c r="C48" s="855" t="s">
        <v>1402</v>
      </c>
      <c r="D48" s="856" t="s">
        <v>1403</v>
      </c>
    </row>
    <row r="49" spans="1:4">
      <c r="A49" s="8"/>
      <c r="B49" s="15" t="s">
        <v>1404</v>
      </c>
      <c r="C49" s="855" t="s">
        <v>1345</v>
      </c>
      <c r="D49" s="856" t="s">
        <v>1345</v>
      </c>
    </row>
    <row r="50" spans="1:4">
      <c r="A50" s="8"/>
      <c r="B50" s="15" t="s">
        <v>1405</v>
      </c>
      <c r="C50" s="855" t="s">
        <v>1345</v>
      </c>
      <c r="D50" s="856" t="s">
        <v>1345</v>
      </c>
    </row>
    <row r="51" spans="1:4">
      <c r="A51" s="8"/>
      <c r="B51" s="15" t="s">
        <v>1406</v>
      </c>
      <c r="C51" s="855" t="s">
        <v>1345</v>
      </c>
      <c r="D51" s="856" t="s">
        <v>1345</v>
      </c>
    </row>
    <row r="52" spans="1:4" ht="26.4">
      <c r="A52" s="8"/>
      <c r="B52" s="15" t="s">
        <v>1407</v>
      </c>
      <c r="C52" s="855" t="s">
        <v>1345</v>
      </c>
      <c r="D52" s="856" t="s">
        <v>1345</v>
      </c>
    </row>
    <row r="53" spans="1:4" ht="26.4">
      <c r="A53" s="8"/>
      <c r="B53" s="15" t="s">
        <v>1408</v>
      </c>
      <c r="C53" s="855" t="s">
        <v>1345</v>
      </c>
      <c r="D53" s="856" t="s">
        <v>1345</v>
      </c>
    </row>
    <row r="54" spans="1:4" ht="26.4">
      <c r="A54" s="8"/>
      <c r="B54" s="15" t="s">
        <v>1409</v>
      </c>
      <c r="C54" s="855" t="s">
        <v>1345</v>
      </c>
      <c r="D54" s="856" t="s">
        <v>1345</v>
      </c>
    </row>
    <row r="55" spans="1:4" ht="20.399999999999999" customHeight="1">
      <c r="A55" s="8"/>
      <c r="B55" s="15" t="s">
        <v>1410</v>
      </c>
      <c r="C55" s="855" t="s">
        <v>1382</v>
      </c>
      <c r="D55" s="856" t="s">
        <v>1411</v>
      </c>
    </row>
    <row r="56" spans="1:4" ht="30.6" customHeight="1">
      <c r="A56" s="8"/>
      <c r="B56" s="15" t="s">
        <v>1412</v>
      </c>
      <c r="C56" s="855" t="s">
        <v>1345</v>
      </c>
      <c r="D56" s="856" t="s">
        <v>1413</v>
      </c>
    </row>
    <row r="57" spans="1:4">
      <c r="A57" s="8"/>
      <c r="B57" s="15" t="s">
        <v>1414</v>
      </c>
      <c r="C57" s="855" t="s">
        <v>1345</v>
      </c>
      <c r="D57" s="856" t="s">
        <v>1415</v>
      </c>
    </row>
    <row r="58" spans="1:4">
      <c r="A58" s="8"/>
      <c r="B58" s="15" t="s">
        <v>1416</v>
      </c>
      <c r="C58" s="855" t="s">
        <v>1345</v>
      </c>
      <c r="D58" s="856" t="s">
        <v>1417</v>
      </c>
    </row>
    <row r="59" spans="1:4" ht="21" customHeight="1">
      <c r="A59" s="8"/>
      <c r="B59" s="15" t="s">
        <v>1418</v>
      </c>
      <c r="C59" s="855" t="s">
        <v>1345</v>
      </c>
      <c r="D59" s="856" t="s">
        <v>1419</v>
      </c>
    </row>
    <row r="60" spans="1:4">
      <c r="A60" s="8"/>
      <c r="B60" s="15" t="s">
        <v>1420</v>
      </c>
      <c r="C60" s="89" t="s">
        <v>1345</v>
      </c>
      <c r="D60" s="687" t="s">
        <v>1345</v>
      </c>
    </row>
    <row r="61" spans="1:4" ht="26.4">
      <c r="A61" s="8"/>
      <c r="B61" s="15" t="s">
        <v>1421</v>
      </c>
      <c r="C61" s="89">
        <v>1</v>
      </c>
      <c r="D61" s="687">
        <v>2</v>
      </c>
    </row>
    <row r="62" spans="1:4" ht="39.6">
      <c r="A62" s="8"/>
      <c r="B62" s="15" t="s">
        <v>1422</v>
      </c>
      <c r="C62" s="855" t="s">
        <v>1345</v>
      </c>
      <c r="D62" s="856" t="s">
        <v>1423</v>
      </c>
    </row>
    <row r="63" spans="1:4" ht="30.6" customHeight="1">
      <c r="A63" s="8"/>
      <c r="B63" s="15" t="s">
        <v>1424</v>
      </c>
      <c r="C63" s="855" t="s">
        <v>1345</v>
      </c>
      <c r="D63" s="687" t="s">
        <v>1345</v>
      </c>
    </row>
    <row r="64" spans="1:4" ht="16.2" customHeight="1">
      <c r="A64" s="8"/>
      <c r="B64" s="15" t="s">
        <v>1425</v>
      </c>
      <c r="C64" s="855" t="s">
        <v>1345</v>
      </c>
      <c r="D64" s="687" t="s">
        <v>1345</v>
      </c>
    </row>
    <row r="65" spans="1:7">
      <c r="A65" s="8"/>
      <c r="B65" s="15" t="s">
        <v>1426</v>
      </c>
      <c r="C65" s="855"/>
      <c r="D65" s="856"/>
    </row>
    <row r="66" spans="1:7">
      <c r="A66" s="1090"/>
      <c r="B66" s="1090"/>
      <c r="C66" s="1090"/>
      <c r="D66" s="1090"/>
      <c r="E66" s="1090"/>
      <c r="F66" s="1090"/>
      <c r="G66" s="8"/>
    </row>
    <row r="67" spans="1:7">
      <c r="A67" s="8"/>
      <c r="B67" s="864"/>
      <c r="C67" s="865"/>
      <c r="D67" s="865"/>
      <c r="E67" s="8"/>
    </row>
    <row r="68" spans="1:7">
      <c r="A68" s="8"/>
      <c r="B68" s="1080" t="s">
        <v>1332</v>
      </c>
      <c r="C68" s="1081"/>
      <c r="D68" s="1082"/>
      <c r="E68" s="8"/>
    </row>
    <row r="69" spans="1:7">
      <c r="B69" s="1077" t="s">
        <v>1427</v>
      </c>
      <c r="C69" s="1078"/>
      <c r="D69" s="1079"/>
      <c r="E69" s="8"/>
    </row>
    <row r="70" spans="1:7" ht="16.2" customHeight="1">
      <c r="B70" s="866" t="s">
        <v>1333</v>
      </c>
      <c r="C70" s="858" t="s">
        <v>1428</v>
      </c>
      <c r="D70" s="858" t="s">
        <v>1428</v>
      </c>
    </row>
    <row r="71" spans="1:7" ht="16.2" customHeight="1">
      <c r="B71" s="866" t="s">
        <v>1429</v>
      </c>
      <c r="C71" s="858" t="s">
        <v>1430</v>
      </c>
      <c r="D71" s="858" t="s">
        <v>1430</v>
      </c>
    </row>
    <row r="72" spans="1:7" ht="16.2" customHeight="1">
      <c r="B72" s="866" t="s">
        <v>1338</v>
      </c>
      <c r="C72" s="858" t="s">
        <v>1340</v>
      </c>
      <c r="D72" s="858" t="s">
        <v>1340</v>
      </c>
    </row>
    <row r="73" spans="1:7" ht="16.2" customHeight="1">
      <c r="B73" s="866" t="s">
        <v>1341</v>
      </c>
      <c r="C73" s="858" t="s">
        <v>1343</v>
      </c>
      <c r="D73" s="858" t="s">
        <v>1343</v>
      </c>
    </row>
    <row r="74" spans="1:7" ht="16.2" customHeight="1">
      <c r="B74" s="866" t="s">
        <v>1344</v>
      </c>
      <c r="C74" s="858" t="s">
        <v>1346</v>
      </c>
      <c r="D74" s="858" t="s">
        <v>1346</v>
      </c>
    </row>
    <row r="75" spans="1:7" ht="16.2" customHeight="1">
      <c r="B75" s="867" t="s">
        <v>1347</v>
      </c>
      <c r="C75" s="858"/>
      <c r="D75" s="858"/>
    </row>
    <row r="76" spans="1:7" ht="16.2" customHeight="1">
      <c r="B76" s="867" t="s">
        <v>1431</v>
      </c>
      <c r="C76" s="858" t="s">
        <v>1432</v>
      </c>
      <c r="D76" s="858" t="s">
        <v>1432</v>
      </c>
    </row>
    <row r="77" spans="1:7" ht="16.2" customHeight="1">
      <c r="B77" s="866" t="s">
        <v>1350</v>
      </c>
      <c r="C77" s="858" t="s">
        <v>1427</v>
      </c>
      <c r="D77" s="858" t="s">
        <v>1427</v>
      </c>
    </row>
    <row r="78" spans="1:7" ht="16.2" customHeight="1">
      <c r="B78" s="866" t="s">
        <v>1433</v>
      </c>
      <c r="C78" s="858" t="s">
        <v>1352</v>
      </c>
      <c r="D78" s="858" t="s">
        <v>1352</v>
      </c>
    </row>
    <row r="79" spans="1:7" ht="16.2" customHeight="1">
      <c r="B79" s="866" t="s">
        <v>1434</v>
      </c>
      <c r="C79" s="858" t="s">
        <v>1435</v>
      </c>
      <c r="D79" s="858" t="s">
        <v>1435</v>
      </c>
    </row>
    <row r="80" spans="1:7" ht="16.2" customHeight="1">
      <c r="B80" s="866" t="s">
        <v>1436</v>
      </c>
      <c r="C80" s="858" t="s">
        <v>1437</v>
      </c>
      <c r="D80" s="858" t="s">
        <v>1438</v>
      </c>
    </row>
    <row r="81" spans="2:4" ht="16.2" customHeight="1">
      <c r="B81" s="866" t="s">
        <v>1359</v>
      </c>
      <c r="C81" s="858" t="s">
        <v>1439</v>
      </c>
      <c r="D81" s="858" t="s">
        <v>1361</v>
      </c>
    </row>
    <row r="82" spans="2:4" ht="16.2" customHeight="1">
      <c r="B82" s="866" t="s">
        <v>1362</v>
      </c>
      <c r="C82" s="858" t="s">
        <v>1345</v>
      </c>
      <c r="D82" s="858" t="s">
        <v>1345</v>
      </c>
    </row>
    <row r="83" spans="2:4" ht="16.2" customHeight="1">
      <c r="B83" s="866" t="s">
        <v>1364</v>
      </c>
      <c r="C83" s="858" t="s">
        <v>1345</v>
      </c>
      <c r="D83" s="858" t="s">
        <v>1345</v>
      </c>
    </row>
    <row r="84" spans="2:4" ht="16.2" customHeight="1">
      <c r="B84" s="866" t="s">
        <v>1365</v>
      </c>
      <c r="C84" s="858" t="s">
        <v>1029</v>
      </c>
      <c r="D84" s="858" t="s">
        <v>1029</v>
      </c>
    </row>
    <row r="85" spans="2:4" ht="16.2" customHeight="1">
      <c r="B85" s="866" t="s">
        <v>1366</v>
      </c>
      <c r="C85" s="868">
        <v>45441</v>
      </c>
      <c r="D85" s="868">
        <v>45061</v>
      </c>
    </row>
    <row r="86" spans="2:4" ht="16.2" customHeight="1">
      <c r="B86" s="866" t="s">
        <v>1378</v>
      </c>
      <c r="C86" s="858" t="s">
        <v>1440</v>
      </c>
      <c r="D86" s="858" t="s">
        <v>1440</v>
      </c>
    </row>
    <row r="87" spans="2:4" ht="16.2" customHeight="1">
      <c r="B87" s="866" t="s">
        <v>1380</v>
      </c>
      <c r="C87" s="868">
        <v>49095</v>
      </c>
      <c r="D87" s="868">
        <v>48714</v>
      </c>
    </row>
    <row r="88" spans="2:4" ht="16.2" customHeight="1">
      <c r="B88" s="866" t="s">
        <v>1381</v>
      </c>
      <c r="C88" s="858" t="s">
        <v>1383</v>
      </c>
      <c r="D88" s="858" t="s">
        <v>1383</v>
      </c>
    </row>
    <row r="89" spans="2:4" ht="16.2" customHeight="1">
      <c r="B89" s="866" t="s">
        <v>1384</v>
      </c>
      <c r="C89" s="858" t="s">
        <v>1382</v>
      </c>
      <c r="D89" s="858" t="s">
        <v>1382</v>
      </c>
    </row>
    <row r="90" spans="2:4" ht="16.2" customHeight="1">
      <c r="B90" s="866" t="s">
        <v>1385</v>
      </c>
      <c r="C90" s="858" t="s">
        <v>1345</v>
      </c>
      <c r="D90" s="858" t="s">
        <v>1345</v>
      </c>
    </row>
    <row r="91" spans="2:4" ht="16.2" customHeight="1">
      <c r="B91" s="867" t="s">
        <v>1386</v>
      </c>
      <c r="C91" s="858"/>
      <c r="D91" s="858"/>
    </row>
    <row r="92" spans="2:4" ht="16.2" customHeight="1">
      <c r="B92" s="866" t="s">
        <v>1387</v>
      </c>
      <c r="C92" s="858" t="s">
        <v>1345</v>
      </c>
      <c r="D92" s="858" t="s">
        <v>1345</v>
      </c>
    </row>
    <row r="93" spans="2:4" ht="16.2" customHeight="1">
      <c r="B93" s="866" t="s">
        <v>1389</v>
      </c>
      <c r="C93" s="858" t="s">
        <v>1441</v>
      </c>
      <c r="D93" s="858" t="s">
        <v>1442</v>
      </c>
    </row>
    <row r="94" spans="2:4" ht="16.2" customHeight="1">
      <c r="B94" s="866" t="s">
        <v>1391</v>
      </c>
      <c r="C94" s="858" t="s">
        <v>1345</v>
      </c>
      <c r="D94" s="858" t="s">
        <v>1345</v>
      </c>
    </row>
    <row r="95" spans="2:4" ht="16.2" customHeight="1">
      <c r="B95" s="866" t="s">
        <v>1392</v>
      </c>
      <c r="C95" s="858" t="s">
        <v>1345</v>
      </c>
      <c r="D95" s="858" t="s">
        <v>1345</v>
      </c>
    </row>
    <row r="96" spans="2:4" ht="16.2" customHeight="1">
      <c r="B96" s="866" t="s">
        <v>1395</v>
      </c>
      <c r="C96" s="858" t="s">
        <v>1345</v>
      </c>
      <c r="D96" s="858" t="s">
        <v>1345</v>
      </c>
    </row>
    <row r="97" spans="1:4" ht="16.2" customHeight="1">
      <c r="B97" s="866" t="s">
        <v>1398</v>
      </c>
      <c r="C97" s="858" t="s">
        <v>1382</v>
      </c>
      <c r="D97" s="858" t="s">
        <v>1382</v>
      </c>
    </row>
    <row r="98" spans="1:4" ht="16.2" customHeight="1">
      <c r="B98" s="866" t="s">
        <v>1399</v>
      </c>
      <c r="C98" s="858" t="s">
        <v>1400</v>
      </c>
      <c r="D98" s="858" t="s">
        <v>1400</v>
      </c>
    </row>
    <row r="99" spans="1:4" ht="16.2" customHeight="1">
      <c r="B99" s="866" t="s">
        <v>1401</v>
      </c>
      <c r="C99" s="858" t="s">
        <v>1403</v>
      </c>
      <c r="D99" s="858" t="s">
        <v>1403</v>
      </c>
    </row>
    <row r="100" spans="1:4" ht="16.2" customHeight="1">
      <c r="B100" s="866" t="s">
        <v>1404</v>
      </c>
      <c r="C100" s="858" t="s">
        <v>1345</v>
      </c>
      <c r="D100" s="858" t="s">
        <v>1345</v>
      </c>
    </row>
    <row r="101" spans="1:4" ht="16.2" customHeight="1">
      <c r="B101" s="866" t="s">
        <v>1405</v>
      </c>
      <c r="C101" s="858" t="s">
        <v>1345</v>
      </c>
      <c r="D101" s="858" t="s">
        <v>1345</v>
      </c>
    </row>
    <row r="102" spans="1:4" ht="16.2" customHeight="1">
      <c r="B102" s="866" t="s">
        <v>1406</v>
      </c>
      <c r="C102" s="858" t="s">
        <v>1345</v>
      </c>
      <c r="D102" s="858" t="s">
        <v>1345</v>
      </c>
    </row>
    <row r="103" spans="1:4" ht="16.2" customHeight="1">
      <c r="B103" s="866" t="s">
        <v>1407</v>
      </c>
      <c r="C103" s="858" t="s">
        <v>1345</v>
      </c>
      <c r="D103" s="858" t="s">
        <v>1345</v>
      </c>
    </row>
    <row r="105" spans="1:4">
      <c r="B105" s="1080" t="s">
        <v>1332</v>
      </c>
      <c r="C105" s="1081"/>
      <c r="D105" s="1082"/>
    </row>
    <row r="106" spans="1:4" ht="15" customHeight="1">
      <c r="A106" s="869"/>
      <c r="B106" s="1083" t="s">
        <v>1427</v>
      </c>
      <c r="C106" s="1084"/>
      <c r="D106" s="1085"/>
    </row>
    <row r="107" spans="1:4" ht="16.2" customHeight="1">
      <c r="A107" s="870"/>
      <c r="B107" s="866" t="s">
        <v>1408</v>
      </c>
      <c r="C107" s="15" t="s">
        <v>1345</v>
      </c>
      <c r="D107" s="15" t="s">
        <v>1345</v>
      </c>
    </row>
    <row r="108" spans="1:4" ht="16.2" customHeight="1">
      <c r="A108" s="870"/>
      <c r="B108" s="866" t="s">
        <v>1409</v>
      </c>
      <c r="C108" s="15" t="s">
        <v>1345</v>
      </c>
      <c r="D108" s="15" t="s">
        <v>1345</v>
      </c>
    </row>
    <row r="109" spans="1:4" ht="16.2" customHeight="1">
      <c r="A109" s="870"/>
      <c r="B109" s="866" t="s">
        <v>1410</v>
      </c>
      <c r="C109" s="15" t="s">
        <v>1382</v>
      </c>
      <c r="D109" s="15" t="s">
        <v>1382</v>
      </c>
    </row>
    <row r="110" spans="1:4" ht="16.2" customHeight="1">
      <c r="A110" s="870"/>
      <c r="B110" s="866" t="s">
        <v>1412</v>
      </c>
      <c r="C110" s="15" t="s">
        <v>1345</v>
      </c>
      <c r="D110" s="15" t="s">
        <v>1345</v>
      </c>
    </row>
    <row r="111" spans="1:4" ht="16.2" customHeight="1">
      <c r="A111" s="870"/>
      <c r="B111" s="866" t="s">
        <v>1414</v>
      </c>
      <c r="C111" s="15" t="s">
        <v>1345</v>
      </c>
      <c r="D111" s="15" t="s">
        <v>1345</v>
      </c>
    </row>
    <row r="112" spans="1:4" ht="16.2" customHeight="1">
      <c r="A112" s="870"/>
      <c r="B112" s="866" t="s">
        <v>1416</v>
      </c>
      <c r="C112" s="15" t="s">
        <v>1345</v>
      </c>
      <c r="D112" s="15" t="s">
        <v>1345</v>
      </c>
    </row>
    <row r="113" spans="1:4" ht="16.2" customHeight="1">
      <c r="A113" s="870"/>
      <c r="B113" s="866" t="s">
        <v>1418</v>
      </c>
      <c r="C113" s="15" t="s">
        <v>1345</v>
      </c>
      <c r="D113" s="15" t="s">
        <v>1345</v>
      </c>
    </row>
    <row r="114" spans="1:4" ht="16.2" customHeight="1">
      <c r="A114" s="870"/>
      <c r="B114" s="866" t="s">
        <v>1420</v>
      </c>
      <c r="C114" s="871" t="s">
        <v>1345</v>
      </c>
      <c r="D114" s="871" t="s">
        <v>1345</v>
      </c>
    </row>
    <row r="115" spans="1:4" ht="16.2" customHeight="1">
      <c r="A115" s="870"/>
      <c r="B115" s="866" t="s">
        <v>1421</v>
      </c>
      <c r="C115" s="872">
        <v>3</v>
      </c>
      <c r="D115" s="872">
        <v>3</v>
      </c>
    </row>
    <row r="116" spans="1:4" ht="39.6">
      <c r="A116" s="870"/>
      <c r="B116" s="866" t="s">
        <v>1422</v>
      </c>
      <c r="C116" s="15" t="s">
        <v>1443</v>
      </c>
      <c r="D116" s="15" t="s">
        <v>1443</v>
      </c>
    </row>
    <row r="117" spans="1:4" ht="16.2" customHeight="1">
      <c r="A117" s="870"/>
      <c r="B117" s="866" t="s">
        <v>1424</v>
      </c>
      <c r="C117" s="15" t="s">
        <v>1345</v>
      </c>
      <c r="D117" s="15" t="s">
        <v>1345</v>
      </c>
    </row>
    <row r="118" spans="1:4" ht="16.2" customHeight="1">
      <c r="A118" s="870"/>
      <c r="B118" s="866" t="s">
        <v>1425</v>
      </c>
      <c r="C118" s="15" t="s">
        <v>1345</v>
      </c>
      <c r="D118" s="15" t="s">
        <v>1345</v>
      </c>
    </row>
    <row r="119" spans="1:4" ht="16.2" customHeight="1">
      <c r="A119" s="870"/>
      <c r="B119" s="866" t="s">
        <v>1426</v>
      </c>
      <c r="C119" s="15"/>
      <c r="D119" s="15"/>
    </row>
    <row r="120" spans="1:4">
      <c r="A120" s="873"/>
      <c r="B120" s="873" t="s">
        <v>1444</v>
      </c>
      <c r="C120" s="874"/>
      <c r="D120" s="875"/>
    </row>
  </sheetData>
  <sheetProtection algorithmName="SHA-512" hashValue="+GXPcwYXaoDyLr84zgI8rsLb2K30k4ybGEqERzf/NtCXjxCBZ6f3aT7PkkzcGIWEI2MSjlfOYHgDrnoAzBGsoA==" saltValue="09Lzv2jVt9JFq9alLoZ24g==" spinCount="100000" sheet="1" objects="1" scenarios="1"/>
  <mergeCells count="9">
    <mergeCell ref="B69:D69"/>
    <mergeCell ref="B105:D105"/>
    <mergeCell ref="B106:D106"/>
    <mergeCell ref="B5:D5"/>
    <mergeCell ref="B22:B32"/>
    <mergeCell ref="D22:D32"/>
    <mergeCell ref="B42:D42"/>
    <mergeCell ref="A66:F66"/>
    <mergeCell ref="B68:D68"/>
  </mergeCells>
  <pageMargins left="0.7" right="0.7" top="0.75" bottom="0.75" header="0.3" footer="0.3"/>
  <pageSetup paperSize="9" scale="21" orientation="landscape" r:id="rId1"/>
  <headerFooter>
    <oddHeader>&amp;CHR
Prilog VII.</oddHeader>
    <oddFooter>&amp;C&amp;P&amp;R_x000D_&amp;1#&amp;"Calibri"&amp;10&amp;K000000 Classification: GENERAL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F92B-CF29-4EEA-BFFF-FF77F061F24F}">
  <sheetPr>
    <tabColor rgb="FF92D050"/>
  </sheetPr>
  <dimension ref="B2:J137"/>
  <sheetViews>
    <sheetView showGridLines="0" zoomScaleNormal="100" zoomScalePageLayoutView="130" workbookViewId="0">
      <selection activeCell="G16" sqref="G16"/>
    </sheetView>
  </sheetViews>
  <sheetFormatPr defaultColWidth="9" defaultRowHeight="13.2"/>
  <cols>
    <col min="1" max="1" width="4.6640625" style="29" customWidth="1"/>
    <col min="2" max="2" width="6.5546875" style="29" customWidth="1"/>
    <col min="3" max="3" width="68.5546875" style="29" customWidth="1"/>
    <col min="4" max="4" width="20.44140625" style="29" customWidth="1"/>
    <col min="5" max="5" width="20.44140625" style="838" customWidth="1"/>
    <col min="6" max="6" width="5.33203125" style="29" customWidth="1"/>
    <col min="7" max="7" width="11.6640625" style="29" customWidth="1"/>
    <col min="8" max="8" width="17.44140625" style="29" customWidth="1"/>
    <col min="9" max="9" width="22.5546875" style="29" customWidth="1"/>
    <col min="10" max="10" width="26" style="839" customWidth="1"/>
    <col min="11" max="16384" width="9" style="29"/>
  </cols>
  <sheetData>
    <row r="2" spans="2:10" ht="17.399999999999999">
      <c r="B2" s="28" t="s">
        <v>786</v>
      </c>
    </row>
    <row r="3" spans="2:10">
      <c r="B3" s="2" t="s">
        <v>300</v>
      </c>
    </row>
    <row r="4" spans="2:10">
      <c r="C4" s="173"/>
      <c r="D4" s="173"/>
      <c r="E4" s="173"/>
      <c r="J4" s="29"/>
    </row>
    <row r="5" spans="2:10">
      <c r="J5" s="29"/>
    </row>
    <row r="6" spans="2:10">
      <c r="D6" s="356" t="s">
        <v>787</v>
      </c>
      <c r="E6" s="840" t="s">
        <v>788</v>
      </c>
      <c r="J6" s="29"/>
    </row>
    <row r="7" spans="2:10" ht="92.4">
      <c r="D7" s="356" t="s">
        <v>789</v>
      </c>
      <c r="E7" s="840" t="s">
        <v>895</v>
      </c>
      <c r="J7" s="29"/>
    </row>
    <row r="8" spans="2:10" ht="10.199999999999999" customHeight="1">
      <c r="B8" s="1092" t="s">
        <v>790</v>
      </c>
      <c r="C8" s="1092"/>
      <c r="D8" s="1092"/>
      <c r="E8" s="1092"/>
      <c r="J8" s="29"/>
    </row>
    <row r="9" spans="2:10">
      <c r="B9" s="68">
        <v>1</v>
      </c>
      <c r="C9" s="841" t="s">
        <v>791</v>
      </c>
      <c r="D9" s="48">
        <v>482265838.25999999</v>
      </c>
      <c r="E9" s="6"/>
      <c r="J9" s="29"/>
    </row>
    <row r="10" spans="2:10">
      <c r="B10" s="68"/>
      <c r="C10" s="841" t="s">
        <v>792</v>
      </c>
      <c r="D10" s="48">
        <v>480646620</v>
      </c>
      <c r="E10" s="6" t="s">
        <v>137</v>
      </c>
      <c r="J10" s="29"/>
    </row>
    <row r="11" spans="2:10">
      <c r="B11" s="68"/>
      <c r="C11" s="841" t="s">
        <v>793</v>
      </c>
      <c r="D11" s="48">
        <v>1619218.26</v>
      </c>
      <c r="E11" s="6" t="s">
        <v>138</v>
      </c>
      <c r="J11" s="29"/>
    </row>
    <row r="12" spans="2:10">
      <c r="B12" s="68">
        <v>2</v>
      </c>
      <c r="C12" s="841" t="s">
        <v>794</v>
      </c>
      <c r="D12" s="48">
        <v>70521595.868350908</v>
      </c>
      <c r="E12" s="6" t="s">
        <v>152</v>
      </c>
      <c r="J12" s="29"/>
    </row>
    <row r="13" spans="2:10">
      <c r="B13" s="68">
        <v>3</v>
      </c>
      <c r="C13" s="841" t="s">
        <v>795</v>
      </c>
      <c r="D13" s="48">
        <v>19940921.50371889</v>
      </c>
      <c r="E13" s="6" t="s">
        <v>151</v>
      </c>
      <c r="J13" s="29"/>
    </row>
    <row r="14" spans="2:10">
      <c r="B14" s="68" t="s">
        <v>37</v>
      </c>
      <c r="C14" s="841" t="s">
        <v>796</v>
      </c>
      <c r="D14" s="48">
        <v>0</v>
      </c>
      <c r="E14" s="6"/>
      <c r="J14" s="29"/>
    </row>
    <row r="15" spans="2:10" ht="39.6">
      <c r="B15" s="68">
        <v>4</v>
      </c>
      <c r="C15" s="841" t="s">
        <v>797</v>
      </c>
      <c r="D15" s="48">
        <v>0</v>
      </c>
      <c r="E15" s="6"/>
      <c r="J15" s="29"/>
    </row>
    <row r="16" spans="2:10" ht="26.4">
      <c r="B16" s="68">
        <v>5</v>
      </c>
      <c r="C16" s="841" t="s">
        <v>798</v>
      </c>
      <c r="D16" s="48">
        <v>0</v>
      </c>
      <c r="E16" s="6"/>
      <c r="J16" s="29"/>
    </row>
    <row r="17" spans="2:10" ht="26.4">
      <c r="B17" s="68" t="s">
        <v>38</v>
      </c>
      <c r="C17" s="841" t="s">
        <v>799</v>
      </c>
      <c r="D17" s="48">
        <v>0</v>
      </c>
      <c r="E17" s="6" t="s">
        <v>153</v>
      </c>
      <c r="J17" s="29"/>
    </row>
    <row r="18" spans="2:10">
      <c r="B18" s="68">
        <v>6</v>
      </c>
      <c r="C18" s="842" t="s">
        <v>800</v>
      </c>
      <c r="D18" s="843">
        <v>572728355.63206971</v>
      </c>
      <c r="E18" s="840"/>
      <c r="J18" s="29"/>
    </row>
    <row r="19" spans="2:10">
      <c r="B19" s="1091" t="s">
        <v>801</v>
      </c>
      <c r="C19" s="1091"/>
      <c r="D19" s="1091"/>
      <c r="E19" s="1091"/>
      <c r="J19" s="29"/>
    </row>
    <row r="20" spans="2:10">
      <c r="B20" s="68">
        <v>7</v>
      </c>
      <c r="C20" s="844" t="s">
        <v>802</v>
      </c>
      <c r="D20" s="48">
        <v>-392693.24</v>
      </c>
      <c r="E20" s="6"/>
      <c r="J20" s="29"/>
    </row>
    <row r="21" spans="2:10" ht="26.4">
      <c r="B21" s="68">
        <v>8</v>
      </c>
      <c r="C21" s="844" t="s">
        <v>803</v>
      </c>
      <c r="D21" s="48">
        <v>-31733449.919219591</v>
      </c>
      <c r="E21" s="6" t="s">
        <v>154</v>
      </c>
      <c r="J21" s="29"/>
    </row>
    <row r="22" spans="2:10">
      <c r="B22" s="68">
        <v>9</v>
      </c>
      <c r="C22" s="844" t="s">
        <v>285</v>
      </c>
      <c r="D22" s="48"/>
      <c r="E22" s="6"/>
      <c r="J22" s="29"/>
    </row>
    <row r="23" spans="2:10" ht="39.6">
      <c r="B23" s="68">
        <v>10</v>
      </c>
      <c r="C23" s="844" t="s">
        <v>804</v>
      </c>
      <c r="D23" s="48">
        <v>0</v>
      </c>
      <c r="E23" s="6"/>
      <c r="J23" s="29"/>
    </row>
    <row r="24" spans="2:10" ht="39.6">
      <c r="B24" s="68">
        <v>11</v>
      </c>
      <c r="C24" s="844" t="s">
        <v>805</v>
      </c>
      <c r="D24" s="48">
        <v>0</v>
      </c>
      <c r="E24" s="6"/>
      <c r="J24" s="29"/>
    </row>
    <row r="25" spans="2:10">
      <c r="B25" s="68">
        <v>12</v>
      </c>
      <c r="C25" s="844" t="s">
        <v>806</v>
      </c>
      <c r="D25" s="48">
        <v>0</v>
      </c>
      <c r="E25" s="6"/>
      <c r="J25" s="29"/>
    </row>
    <row r="26" spans="2:10" ht="26.4">
      <c r="B26" s="68">
        <v>13</v>
      </c>
      <c r="C26" s="844" t="s">
        <v>807</v>
      </c>
      <c r="D26" s="48">
        <v>0</v>
      </c>
      <c r="E26" s="6"/>
      <c r="J26" s="29"/>
    </row>
    <row r="27" spans="2:10" ht="26.4">
      <c r="B27" s="68">
        <v>14</v>
      </c>
      <c r="C27" s="844" t="s">
        <v>808</v>
      </c>
      <c r="D27" s="48">
        <v>0</v>
      </c>
      <c r="E27" s="6"/>
      <c r="J27" s="29"/>
    </row>
    <row r="28" spans="2:10" ht="26.4">
      <c r="B28" s="68">
        <v>15</v>
      </c>
      <c r="C28" s="844" t="s">
        <v>809</v>
      </c>
      <c r="D28" s="48">
        <v>0</v>
      </c>
      <c r="E28" s="6"/>
      <c r="J28" s="29"/>
    </row>
    <row r="29" spans="2:10" ht="26.4">
      <c r="B29" s="68">
        <v>16</v>
      </c>
      <c r="C29" s="844" t="s">
        <v>810</v>
      </c>
      <c r="D29" s="48">
        <v>0</v>
      </c>
      <c r="E29" s="6"/>
      <c r="J29" s="29"/>
    </row>
    <row r="30" spans="2:10" ht="52.8">
      <c r="B30" s="68">
        <v>17</v>
      </c>
      <c r="C30" s="844" t="s">
        <v>811</v>
      </c>
      <c r="D30" s="48">
        <v>0</v>
      </c>
      <c r="E30" s="6"/>
      <c r="J30" s="29"/>
    </row>
    <row r="31" spans="2:10" ht="52.8">
      <c r="B31" s="68">
        <v>18</v>
      </c>
      <c r="C31" s="844" t="s">
        <v>812</v>
      </c>
      <c r="D31" s="48">
        <v>0</v>
      </c>
      <c r="E31" s="6"/>
      <c r="J31" s="29"/>
    </row>
    <row r="32" spans="2:10" ht="52.8">
      <c r="B32" s="68">
        <v>19</v>
      </c>
      <c r="C32" s="844" t="s">
        <v>813</v>
      </c>
      <c r="D32" s="48">
        <v>-796336.86</v>
      </c>
      <c r="E32" s="6"/>
      <c r="J32" s="29"/>
    </row>
    <row r="33" spans="2:10">
      <c r="B33" s="68">
        <v>20</v>
      </c>
      <c r="C33" s="844" t="s">
        <v>285</v>
      </c>
      <c r="D33" s="672"/>
      <c r="E33" s="6"/>
      <c r="J33" s="29"/>
    </row>
    <row r="34" spans="2:10" ht="26.4">
      <c r="B34" s="68" t="s">
        <v>39</v>
      </c>
      <c r="C34" s="844" t="s">
        <v>814</v>
      </c>
      <c r="D34" s="48">
        <v>-11750590.858180001</v>
      </c>
      <c r="E34" s="6"/>
      <c r="J34" s="29"/>
    </row>
    <row r="35" spans="2:10">
      <c r="B35" s="68" t="s">
        <v>40</v>
      </c>
      <c r="C35" s="844" t="s">
        <v>815</v>
      </c>
      <c r="D35" s="48">
        <v>0</v>
      </c>
      <c r="E35" s="6"/>
      <c r="J35" s="29"/>
    </row>
    <row r="36" spans="2:10">
      <c r="B36" s="68" t="s">
        <v>41</v>
      </c>
      <c r="C36" s="236" t="s">
        <v>816</v>
      </c>
      <c r="D36" s="48">
        <v>0</v>
      </c>
      <c r="E36" s="6"/>
      <c r="J36" s="29"/>
    </row>
    <row r="37" spans="2:10">
      <c r="B37" s="68" t="s">
        <v>42</v>
      </c>
      <c r="C37" s="844" t="s">
        <v>817</v>
      </c>
      <c r="D37" s="48">
        <v>0</v>
      </c>
      <c r="E37" s="6"/>
      <c r="J37" s="29"/>
    </row>
    <row r="38" spans="2:10" ht="39.6">
      <c r="B38" s="68">
        <v>21</v>
      </c>
      <c r="C38" s="844" t="s">
        <v>818</v>
      </c>
      <c r="D38" s="48">
        <v>0</v>
      </c>
      <c r="E38" s="6"/>
      <c r="J38" s="29"/>
    </row>
    <row r="39" spans="2:10">
      <c r="B39" s="68">
        <v>22</v>
      </c>
      <c r="C39" s="844" t="s">
        <v>819</v>
      </c>
      <c r="D39" s="48">
        <v>0</v>
      </c>
      <c r="E39" s="6"/>
      <c r="J39" s="29"/>
    </row>
    <row r="40" spans="2:10" ht="39.6">
      <c r="B40" s="68">
        <v>23</v>
      </c>
      <c r="C40" s="844" t="s">
        <v>820</v>
      </c>
      <c r="D40" s="48">
        <v>0</v>
      </c>
      <c r="E40" s="6"/>
      <c r="J40" s="29"/>
    </row>
    <row r="41" spans="2:10">
      <c r="B41" s="68">
        <v>24</v>
      </c>
      <c r="C41" s="844" t="s">
        <v>285</v>
      </c>
      <c r="D41" s="48"/>
      <c r="E41" s="6"/>
      <c r="J41" s="29"/>
    </row>
    <row r="42" spans="2:10">
      <c r="B42" s="68">
        <v>25</v>
      </c>
      <c r="C42" s="844" t="s">
        <v>821</v>
      </c>
      <c r="D42" s="48">
        <v>0</v>
      </c>
      <c r="E42" s="6"/>
      <c r="J42" s="29"/>
    </row>
    <row r="43" spans="2:10">
      <c r="B43" s="68" t="s">
        <v>43</v>
      </c>
      <c r="C43" s="844" t="s">
        <v>822</v>
      </c>
      <c r="D43" s="48">
        <v>0</v>
      </c>
      <c r="E43" s="6"/>
      <c r="J43" s="29"/>
    </row>
    <row r="44" spans="2:10" ht="66">
      <c r="B44" s="68" t="s">
        <v>44</v>
      </c>
      <c r="C44" s="844" t="s">
        <v>823</v>
      </c>
      <c r="D44" s="48">
        <v>0</v>
      </c>
      <c r="E44" s="6"/>
      <c r="J44" s="29"/>
    </row>
    <row r="45" spans="2:10">
      <c r="B45" s="68">
        <v>26</v>
      </c>
      <c r="C45" s="844" t="s">
        <v>285</v>
      </c>
      <c r="D45" s="48"/>
      <c r="E45" s="64"/>
      <c r="J45" s="29"/>
    </row>
    <row r="46" spans="2:10" ht="26.4">
      <c r="B46" s="68">
        <v>27</v>
      </c>
      <c r="C46" s="844" t="s">
        <v>824</v>
      </c>
      <c r="D46" s="48">
        <v>0</v>
      </c>
      <c r="E46" s="6"/>
      <c r="F46" s="59"/>
      <c r="J46" s="29"/>
    </row>
    <row r="47" spans="2:10">
      <c r="B47" s="68" t="s">
        <v>45</v>
      </c>
      <c r="C47" s="844" t="s">
        <v>825</v>
      </c>
      <c r="D47" s="48">
        <v>-6950112.8364999993</v>
      </c>
      <c r="E47" s="6"/>
      <c r="F47" s="59"/>
      <c r="J47" s="29"/>
    </row>
    <row r="48" spans="2:10">
      <c r="B48" s="68">
        <v>28</v>
      </c>
      <c r="C48" s="845" t="s">
        <v>826</v>
      </c>
      <c r="D48" s="843">
        <v>-51623183.71389959</v>
      </c>
      <c r="E48" s="6"/>
      <c r="J48" s="29"/>
    </row>
    <row r="49" spans="2:10">
      <c r="B49" s="68">
        <v>29</v>
      </c>
      <c r="C49" s="845" t="s">
        <v>827</v>
      </c>
      <c r="D49" s="843">
        <v>521105171.91817009</v>
      </c>
      <c r="E49" s="6"/>
      <c r="J49" s="29"/>
    </row>
    <row r="50" spans="2:10">
      <c r="B50" s="1091" t="s">
        <v>828</v>
      </c>
      <c r="C50" s="1091"/>
      <c r="D50" s="1091"/>
      <c r="E50" s="1091"/>
      <c r="J50" s="29"/>
    </row>
    <row r="51" spans="2:10">
      <c r="B51" s="68">
        <v>30</v>
      </c>
      <c r="C51" s="844" t="s">
        <v>829</v>
      </c>
      <c r="D51" s="48">
        <v>40000000</v>
      </c>
      <c r="E51" s="64" t="s">
        <v>139</v>
      </c>
      <c r="J51" s="29"/>
    </row>
    <row r="52" spans="2:10" ht="26.4">
      <c r="B52" s="68">
        <v>31</v>
      </c>
      <c r="C52" s="844" t="s">
        <v>830</v>
      </c>
      <c r="D52" s="48">
        <v>0</v>
      </c>
      <c r="E52" s="6"/>
      <c r="J52" s="29"/>
    </row>
    <row r="53" spans="2:10" ht="26.4">
      <c r="B53" s="68">
        <v>32</v>
      </c>
      <c r="C53" s="844" t="s">
        <v>831</v>
      </c>
      <c r="D53" s="48">
        <v>0</v>
      </c>
      <c r="E53" s="6"/>
      <c r="J53" s="29"/>
    </row>
    <row r="54" spans="2:10" ht="39.6">
      <c r="B54" s="68">
        <v>33</v>
      </c>
      <c r="C54" s="844" t="s">
        <v>832</v>
      </c>
      <c r="D54" s="48">
        <v>0</v>
      </c>
      <c r="E54" s="6"/>
      <c r="J54" s="29"/>
    </row>
    <row r="55" spans="2:10" ht="26.4">
      <c r="B55" s="68" t="s">
        <v>46</v>
      </c>
      <c r="C55" s="844" t="s">
        <v>833</v>
      </c>
      <c r="D55" s="48">
        <v>0</v>
      </c>
      <c r="E55" s="6"/>
      <c r="J55" s="29"/>
    </row>
    <row r="56" spans="2:10" ht="26.4">
      <c r="B56" s="68" t="s">
        <v>47</v>
      </c>
      <c r="C56" s="844" t="s">
        <v>834</v>
      </c>
      <c r="D56" s="48">
        <v>0</v>
      </c>
      <c r="E56" s="6"/>
      <c r="J56" s="29"/>
    </row>
    <row r="57" spans="2:10" ht="39.6">
      <c r="B57" s="68">
        <v>34</v>
      </c>
      <c r="C57" s="844" t="s">
        <v>835</v>
      </c>
      <c r="D57" s="48">
        <v>0</v>
      </c>
      <c r="E57" s="6"/>
      <c r="J57" s="29"/>
    </row>
    <row r="58" spans="2:10">
      <c r="B58" s="68">
        <v>35</v>
      </c>
      <c r="C58" s="844" t="s">
        <v>836</v>
      </c>
      <c r="D58" s="48">
        <v>0</v>
      </c>
      <c r="E58" s="6"/>
      <c r="J58" s="29"/>
    </row>
    <row r="59" spans="2:10">
      <c r="B59" s="68">
        <v>36</v>
      </c>
      <c r="C59" s="845" t="s">
        <v>837</v>
      </c>
      <c r="D59" s="843">
        <v>40000000</v>
      </c>
      <c r="E59" s="6"/>
      <c r="J59" s="29"/>
    </row>
    <row r="60" spans="2:10">
      <c r="B60" s="1091" t="s">
        <v>838</v>
      </c>
      <c r="C60" s="1091"/>
      <c r="D60" s="1091"/>
      <c r="E60" s="1091"/>
      <c r="J60" s="29"/>
    </row>
    <row r="61" spans="2:10" ht="26.4">
      <c r="B61" s="68">
        <v>37</v>
      </c>
      <c r="C61" s="844" t="s">
        <v>839</v>
      </c>
      <c r="D61" s="48">
        <v>0</v>
      </c>
      <c r="E61" s="6"/>
      <c r="J61" s="29"/>
    </row>
    <row r="62" spans="2:10" ht="52.8">
      <c r="B62" s="68">
        <v>38</v>
      </c>
      <c r="C62" s="844" t="s">
        <v>840</v>
      </c>
      <c r="D62" s="48">
        <v>0</v>
      </c>
      <c r="E62" s="6"/>
      <c r="J62" s="29"/>
    </row>
    <row r="63" spans="2:10" ht="52.8">
      <c r="B63" s="68">
        <v>39</v>
      </c>
      <c r="C63" s="844" t="s">
        <v>841</v>
      </c>
      <c r="D63" s="48">
        <v>0</v>
      </c>
      <c r="E63" s="6"/>
      <c r="J63" s="29"/>
    </row>
    <row r="64" spans="2:10" ht="52.8">
      <c r="B64" s="68">
        <v>40</v>
      </c>
      <c r="C64" s="844" t="s">
        <v>842</v>
      </c>
      <c r="D64" s="48">
        <v>0</v>
      </c>
      <c r="E64" s="6"/>
      <c r="J64" s="29"/>
    </row>
    <row r="65" spans="2:10">
      <c r="B65" s="68">
        <v>41</v>
      </c>
      <c r="C65" s="844" t="s">
        <v>285</v>
      </c>
      <c r="D65" s="48"/>
      <c r="E65" s="6"/>
      <c r="J65" s="29"/>
    </row>
    <row r="66" spans="2:10" ht="26.4">
      <c r="B66" s="68">
        <v>42</v>
      </c>
      <c r="C66" s="844" t="s">
        <v>843</v>
      </c>
      <c r="D66" s="48">
        <v>0</v>
      </c>
      <c r="E66" s="6"/>
      <c r="J66" s="29"/>
    </row>
    <row r="67" spans="2:10">
      <c r="B67" s="68" t="s">
        <v>844</v>
      </c>
      <c r="C67" s="844" t="s">
        <v>845</v>
      </c>
      <c r="D67" s="48">
        <v>0</v>
      </c>
      <c r="E67" s="6"/>
      <c r="J67" s="29"/>
    </row>
    <row r="68" spans="2:10">
      <c r="B68" s="68">
        <v>43</v>
      </c>
      <c r="C68" s="845" t="s">
        <v>846</v>
      </c>
      <c r="D68" s="843">
        <v>0</v>
      </c>
      <c r="E68" s="6"/>
      <c r="J68" s="29"/>
    </row>
    <row r="69" spans="2:10">
      <c r="B69" s="68">
        <v>44</v>
      </c>
      <c r="C69" s="845" t="s">
        <v>847</v>
      </c>
      <c r="D69" s="843">
        <v>40000000</v>
      </c>
      <c r="E69" s="6"/>
      <c r="J69" s="29"/>
    </row>
    <row r="70" spans="2:10">
      <c r="B70" s="68">
        <v>45</v>
      </c>
      <c r="C70" s="845" t="s">
        <v>848</v>
      </c>
      <c r="D70" s="843">
        <v>561105171.91817009</v>
      </c>
      <c r="E70" s="6"/>
      <c r="J70" s="29"/>
    </row>
    <row r="71" spans="2:10">
      <c r="B71" s="1091" t="s">
        <v>849</v>
      </c>
      <c r="C71" s="1091"/>
      <c r="D71" s="1091"/>
      <c r="E71" s="1091"/>
      <c r="J71" s="29"/>
    </row>
    <row r="72" spans="2:10">
      <c r="B72" s="68">
        <v>46</v>
      </c>
      <c r="C72" s="844" t="s">
        <v>850</v>
      </c>
      <c r="D72" s="48">
        <v>60000000</v>
      </c>
      <c r="E72" s="64" t="s">
        <v>155</v>
      </c>
      <c r="J72" s="29"/>
    </row>
    <row r="73" spans="2:10" ht="39.6">
      <c r="B73" s="68">
        <v>47</v>
      </c>
      <c r="C73" s="844" t="s">
        <v>851</v>
      </c>
      <c r="D73" s="48">
        <v>0</v>
      </c>
      <c r="E73" s="6"/>
      <c r="J73" s="29"/>
    </row>
    <row r="74" spans="2:10" ht="26.4">
      <c r="B74" s="68" t="s">
        <v>48</v>
      </c>
      <c r="C74" s="844" t="s">
        <v>852</v>
      </c>
      <c r="D74" s="48">
        <v>0</v>
      </c>
      <c r="E74" s="6"/>
      <c r="J74" s="29"/>
    </row>
    <row r="75" spans="2:10" ht="26.4">
      <c r="B75" s="68" t="s">
        <v>49</v>
      </c>
      <c r="C75" s="844" t="s">
        <v>853</v>
      </c>
      <c r="D75" s="48">
        <v>0</v>
      </c>
      <c r="E75" s="6"/>
      <c r="J75" s="29"/>
    </row>
    <row r="76" spans="2:10" ht="52.8">
      <c r="B76" s="68">
        <v>48</v>
      </c>
      <c r="C76" s="844" t="s">
        <v>854</v>
      </c>
      <c r="D76" s="48">
        <v>0</v>
      </c>
      <c r="E76" s="6"/>
      <c r="J76" s="29"/>
    </row>
    <row r="77" spans="2:10">
      <c r="B77" s="68">
        <v>49</v>
      </c>
      <c r="C77" s="844" t="s">
        <v>855</v>
      </c>
      <c r="D77" s="48">
        <v>0</v>
      </c>
      <c r="E77" s="6"/>
      <c r="J77" s="29"/>
    </row>
    <row r="78" spans="2:10">
      <c r="B78" s="68">
        <v>50</v>
      </c>
      <c r="C78" s="844" t="s">
        <v>856</v>
      </c>
      <c r="D78" s="48">
        <v>0</v>
      </c>
      <c r="E78" s="6"/>
      <c r="J78" s="29"/>
    </row>
    <row r="79" spans="2:10">
      <c r="B79" s="68">
        <v>51</v>
      </c>
      <c r="C79" s="845" t="s">
        <v>857</v>
      </c>
      <c r="D79" s="843">
        <v>60000000</v>
      </c>
      <c r="E79" s="840"/>
      <c r="J79" s="29"/>
    </row>
    <row r="80" spans="2:10">
      <c r="B80" s="1091" t="s">
        <v>858</v>
      </c>
      <c r="C80" s="1091"/>
      <c r="D80" s="1091"/>
      <c r="E80" s="1091"/>
      <c r="J80" s="29"/>
    </row>
    <row r="81" spans="2:10" ht="26.4">
      <c r="B81" s="68">
        <v>52</v>
      </c>
      <c r="C81" s="844" t="s">
        <v>859</v>
      </c>
      <c r="D81" s="48">
        <v>0</v>
      </c>
      <c r="E81" s="6"/>
      <c r="J81" s="29"/>
    </row>
    <row r="82" spans="2:10" ht="52.8">
      <c r="B82" s="68">
        <v>53</v>
      </c>
      <c r="C82" s="844" t="s">
        <v>860</v>
      </c>
      <c r="D82" s="48">
        <v>0</v>
      </c>
      <c r="E82" s="6"/>
      <c r="J82" s="29"/>
    </row>
    <row r="83" spans="2:10" ht="52.8">
      <c r="B83" s="68">
        <v>54</v>
      </c>
      <c r="C83" s="844" t="s">
        <v>861</v>
      </c>
      <c r="D83" s="48">
        <v>0</v>
      </c>
      <c r="E83" s="6"/>
      <c r="J83" s="29"/>
    </row>
    <row r="84" spans="2:10">
      <c r="B84" s="68" t="s">
        <v>50</v>
      </c>
      <c r="C84" s="844" t="s">
        <v>285</v>
      </c>
      <c r="D84" s="48"/>
      <c r="E84" s="6"/>
      <c r="J84" s="29"/>
    </row>
    <row r="85" spans="2:10" ht="52.8">
      <c r="B85" s="68">
        <v>55</v>
      </c>
      <c r="C85" s="844" t="s">
        <v>862</v>
      </c>
      <c r="D85" s="48">
        <v>0</v>
      </c>
      <c r="E85" s="6"/>
      <c r="J85" s="29"/>
    </row>
    <row r="86" spans="2:10">
      <c r="B86" s="68">
        <v>56</v>
      </c>
      <c r="C86" s="844" t="s">
        <v>285</v>
      </c>
      <c r="D86" s="48"/>
      <c r="E86" s="6"/>
      <c r="J86" s="29"/>
    </row>
    <row r="87" spans="2:10" ht="26.4">
      <c r="B87" s="68" t="s">
        <v>51</v>
      </c>
      <c r="C87" s="236" t="s">
        <v>863</v>
      </c>
      <c r="D87" s="48"/>
      <c r="E87" s="6"/>
      <c r="J87" s="29"/>
    </row>
    <row r="88" spans="2:10">
      <c r="B88" s="68" t="s">
        <v>52</v>
      </c>
      <c r="C88" s="236" t="s">
        <v>864</v>
      </c>
      <c r="D88" s="48">
        <v>0</v>
      </c>
      <c r="E88" s="6"/>
      <c r="J88" s="29"/>
    </row>
    <row r="89" spans="2:10">
      <c r="B89" s="68">
        <v>57</v>
      </c>
      <c r="C89" s="699" t="s">
        <v>865</v>
      </c>
      <c r="D89" s="843">
        <v>0</v>
      </c>
      <c r="E89" s="6"/>
      <c r="J89" s="29"/>
    </row>
    <row r="90" spans="2:10">
      <c r="B90" s="68">
        <v>58</v>
      </c>
      <c r="C90" s="699" t="s">
        <v>866</v>
      </c>
      <c r="D90" s="843">
        <v>60000000</v>
      </c>
      <c r="E90" s="6"/>
      <c r="J90" s="29"/>
    </row>
    <row r="91" spans="2:10">
      <c r="B91" s="68">
        <v>59</v>
      </c>
      <c r="C91" s="699" t="s">
        <v>867</v>
      </c>
      <c r="D91" s="843">
        <v>621105171.91817009</v>
      </c>
      <c r="E91" s="6"/>
      <c r="J91" s="29"/>
    </row>
    <row r="92" spans="2:10">
      <c r="B92" s="68">
        <v>60</v>
      </c>
      <c r="C92" s="699" t="s">
        <v>342</v>
      </c>
      <c r="D92" s="843">
        <v>2949720792.3668079</v>
      </c>
      <c r="E92" s="840"/>
      <c r="J92" s="29"/>
    </row>
    <row r="93" spans="2:10">
      <c r="B93" s="1091" t="s">
        <v>868</v>
      </c>
      <c r="C93" s="1091"/>
      <c r="D93" s="1091"/>
      <c r="E93" s="1091"/>
      <c r="J93" s="29"/>
    </row>
    <row r="94" spans="2:10">
      <c r="B94" s="68">
        <v>61</v>
      </c>
      <c r="C94" s="844" t="s">
        <v>869</v>
      </c>
      <c r="D94" s="846">
        <v>0.17666254150788413</v>
      </c>
      <c r="E94" s="6"/>
      <c r="J94" s="29"/>
    </row>
    <row r="95" spans="2:10">
      <c r="B95" s="68">
        <v>62</v>
      </c>
      <c r="C95" s="844" t="s">
        <v>487</v>
      </c>
      <c r="D95" s="846">
        <v>0.1902231470077371</v>
      </c>
      <c r="E95" s="6"/>
      <c r="J95" s="29"/>
    </row>
    <row r="96" spans="2:10">
      <c r="B96" s="68">
        <v>63</v>
      </c>
      <c r="C96" s="844" t="s">
        <v>870</v>
      </c>
      <c r="D96" s="846">
        <v>0.21056405525751656</v>
      </c>
      <c r="E96" s="6"/>
      <c r="J96" s="29"/>
    </row>
    <row r="97" spans="2:10">
      <c r="B97" s="68">
        <v>64</v>
      </c>
      <c r="C97" s="844" t="s">
        <v>871</v>
      </c>
      <c r="D97" s="846">
        <v>0.12584999999999999</v>
      </c>
      <c r="E97" s="6"/>
      <c r="J97" s="29"/>
    </row>
    <row r="98" spans="2:10">
      <c r="B98" s="68">
        <v>65</v>
      </c>
      <c r="C98" s="236" t="s">
        <v>872</v>
      </c>
      <c r="D98" s="846">
        <v>2.5000000000281315E-2</v>
      </c>
      <c r="E98" s="6"/>
      <c r="F98" s="1093"/>
      <c r="J98" s="29"/>
    </row>
    <row r="99" spans="2:10">
      <c r="B99" s="68">
        <v>66</v>
      </c>
      <c r="C99" s="236" t="s">
        <v>873</v>
      </c>
      <c r="D99" s="846">
        <v>1.4600000000489742E-2</v>
      </c>
      <c r="E99" s="6"/>
      <c r="F99" s="1093"/>
      <c r="G99" s="847"/>
      <c r="J99" s="29"/>
    </row>
    <row r="100" spans="2:10">
      <c r="B100" s="68">
        <v>67</v>
      </c>
      <c r="C100" s="236" t="s">
        <v>874</v>
      </c>
      <c r="D100" s="846">
        <v>1.5000000001524849E-2</v>
      </c>
      <c r="E100" s="6"/>
      <c r="F100" s="1093"/>
      <c r="J100" s="29"/>
    </row>
    <row r="101" spans="2:10" ht="26.4">
      <c r="B101" s="68" t="s">
        <v>53</v>
      </c>
      <c r="C101" s="844" t="s">
        <v>875</v>
      </c>
      <c r="D101" s="846">
        <v>1.5000000001524849E-2</v>
      </c>
      <c r="E101" s="6"/>
      <c r="F101" s="1093"/>
      <c r="J101" s="29"/>
    </row>
    <row r="102" spans="2:10" ht="26.4">
      <c r="B102" s="68" t="s">
        <v>54</v>
      </c>
      <c r="C102" s="844" t="s">
        <v>876</v>
      </c>
      <c r="D102" s="846">
        <v>2.0000000000000004E-2</v>
      </c>
      <c r="E102" s="6"/>
      <c r="J102" s="29"/>
    </row>
    <row r="103" spans="2:10" ht="26.4">
      <c r="B103" s="68">
        <v>68</v>
      </c>
      <c r="C103" s="845" t="s">
        <v>877</v>
      </c>
      <c r="D103" s="846">
        <v>0.11056405525751656</v>
      </c>
      <c r="E103" s="64"/>
      <c r="J103" s="29"/>
    </row>
    <row r="104" spans="2:10">
      <c r="B104" s="1091" t="s">
        <v>878</v>
      </c>
      <c r="C104" s="1091"/>
      <c r="D104" s="1091"/>
      <c r="E104" s="1091"/>
      <c r="J104" s="29"/>
    </row>
    <row r="105" spans="2:10" ht="10.199999999999999" customHeight="1">
      <c r="B105" s="68">
        <v>69</v>
      </c>
      <c r="C105" s="360" t="s">
        <v>285</v>
      </c>
      <c r="D105" s="672"/>
      <c r="E105" s="6"/>
      <c r="J105" s="29"/>
    </row>
    <row r="106" spans="2:10" ht="10.199999999999999" customHeight="1">
      <c r="B106" s="68">
        <v>70</v>
      </c>
      <c r="C106" s="360" t="s">
        <v>285</v>
      </c>
      <c r="D106" s="672"/>
      <c r="E106" s="6"/>
      <c r="J106" s="29"/>
    </row>
    <row r="107" spans="2:10">
      <c r="B107" s="68">
        <v>71</v>
      </c>
      <c r="C107" s="360" t="s">
        <v>285</v>
      </c>
      <c r="D107" s="672"/>
      <c r="E107" s="6"/>
      <c r="J107" s="29"/>
    </row>
    <row r="108" spans="2:10">
      <c r="B108" s="1091" t="s">
        <v>879</v>
      </c>
      <c r="C108" s="1091"/>
      <c r="D108" s="1091"/>
      <c r="E108" s="1091"/>
      <c r="J108" s="29"/>
    </row>
    <row r="109" spans="2:10" ht="39.6">
      <c r="B109" s="68">
        <v>72</v>
      </c>
      <c r="C109" s="236" t="s">
        <v>880</v>
      </c>
      <c r="D109" s="48">
        <v>2170251.4299999997</v>
      </c>
      <c r="E109" s="354"/>
      <c r="J109" s="29"/>
    </row>
    <row r="110" spans="2:10" ht="52.8">
      <c r="B110" s="68">
        <v>73</v>
      </c>
      <c r="C110" s="844" t="s">
        <v>881</v>
      </c>
      <c r="D110" s="48">
        <v>18242126.210000001</v>
      </c>
      <c r="E110" s="6"/>
      <c r="J110" s="29"/>
    </row>
    <row r="111" spans="2:10">
      <c r="B111" s="68">
        <v>74</v>
      </c>
      <c r="C111" s="844" t="s">
        <v>285</v>
      </c>
      <c r="D111" s="48"/>
      <c r="E111" s="198"/>
      <c r="J111" s="29"/>
    </row>
    <row r="112" spans="2:10" ht="39.6">
      <c r="B112" s="68">
        <v>75</v>
      </c>
      <c r="C112" s="844" t="s">
        <v>882</v>
      </c>
      <c r="D112" s="48">
        <v>13765103.26</v>
      </c>
      <c r="E112" s="6"/>
      <c r="J112" s="29"/>
    </row>
    <row r="113" spans="2:10">
      <c r="B113" s="1091" t="s">
        <v>883</v>
      </c>
      <c r="C113" s="1091"/>
      <c r="D113" s="1091"/>
      <c r="E113" s="1091"/>
      <c r="J113" s="29"/>
    </row>
    <row r="114" spans="2:10" ht="26.4">
      <c r="B114" s="68">
        <v>76</v>
      </c>
      <c r="C114" s="844" t="s">
        <v>884</v>
      </c>
      <c r="D114" s="48">
        <v>0</v>
      </c>
      <c r="E114" s="6"/>
      <c r="J114" s="29"/>
    </row>
    <row r="115" spans="2:10" ht="26.4">
      <c r="B115" s="68">
        <v>77</v>
      </c>
      <c r="C115" s="844" t="s">
        <v>885</v>
      </c>
      <c r="D115" s="48">
        <v>0</v>
      </c>
      <c r="E115" s="6"/>
      <c r="J115" s="29"/>
    </row>
    <row r="116" spans="2:10" ht="39.6">
      <c r="B116" s="68">
        <v>78</v>
      </c>
      <c r="C116" s="844" t="s">
        <v>886</v>
      </c>
      <c r="D116" s="48">
        <v>0</v>
      </c>
      <c r="E116" s="6"/>
      <c r="J116" s="29"/>
    </row>
    <row r="117" spans="2:10" ht="26.4">
      <c r="B117" s="68">
        <v>79</v>
      </c>
      <c r="C117" s="844" t="s">
        <v>887</v>
      </c>
      <c r="D117" s="48">
        <v>0</v>
      </c>
      <c r="E117" s="6"/>
      <c r="J117" s="29"/>
    </row>
    <row r="118" spans="2:10" hidden="1">
      <c r="B118" s="1094" t="s">
        <v>888</v>
      </c>
      <c r="C118" s="1094"/>
      <c r="D118" s="1094"/>
      <c r="E118" s="1094"/>
      <c r="J118" s="29"/>
    </row>
    <row r="119" spans="2:10" ht="26.4" hidden="1">
      <c r="B119" s="68">
        <v>80</v>
      </c>
      <c r="C119" s="844" t="s">
        <v>889</v>
      </c>
      <c r="D119" s="48">
        <v>0</v>
      </c>
      <c r="E119" s="6"/>
      <c r="J119" s="29"/>
    </row>
    <row r="120" spans="2:10" ht="26.4" hidden="1">
      <c r="B120" s="68">
        <v>81</v>
      </c>
      <c r="C120" s="844" t="s">
        <v>890</v>
      </c>
      <c r="D120" s="48">
        <v>0</v>
      </c>
      <c r="E120" s="6"/>
      <c r="J120" s="29"/>
    </row>
    <row r="121" spans="2:10" ht="26.4" hidden="1">
      <c r="B121" s="68">
        <v>82</v>
      </c>
      <c r="C121" s="844" t="s">
        <v>891</v>
      </c>
      <c r="D121" s="48">
        <v>0</v>
      </c>
      <c r="E121" s="6"/>
      <c r="J121" s="29"/>
    </row>
    <row r="122" spans="2:10" ht="26.4" hidden="1">
      <c r="B122" s="68">
        <v>83</v>
      </c>
      <c r="C122" s="844" t="s">
        <v>892</v>
      </c>
      <c r="D122" s="48">
        <v>0</v>
      </c>
      <c r="E122" s="6"/>
      <c r="J122" s="29"/>
    </row>
    <row r="123" spans="2:10" ht="26.4" hidden="1">
      <c r="B123" s="68">
        <v>84</v>
      </c>
      <c r="C123" s="844" t="s">
        <v>893</v>
      </c>
      <c r="D123" s="48">
        <v>0</v>
      </c>
      <c r="E123" s="6"/>
      <c r="J123" s="29"/>
    </row>
    <row r="124" spans="2:10" ht="26.4" hidden="1">
      <c r="B124" s="68">
        <v>85</v>
      </c>
      <c r="C124" s="844" t="s">
        <v>894</v>
      </c>
      <c r="D124" s="48">
        <v>0</v>
      </c>
      <c r="E124" s="6"/>
      <c r="J124" s="29"/>
    </row>
    <row r="125" spans="2:10">
      <c r="B125" s="52"/>
      <c r="J125" s="29"/>
    </row>
    <row r="126" spans="2:10">
      <c r="B126" s="52"/>
    </row>
    <row r="127" spans="2:10">
      <c r="E127" s="839"/>
    </row>
    <row r="128" spans="2:10">
      <c r="E128" s="839"/>
    </row>
    <row r="129" spans="2:5">
      <c r="E129" s="839"/>
    </row>
    <row r="130" spans="2:5" ht="12.6" hidden="1" customHeight="1">
      <c r="B130" s="848"/>
      <c r="C130" s="849" t="s">
        <v>888</v>
      </c>
      <c r="D130" s="849"/>
      <c r="E130" s="849"/>
    </row>
    <row r="131" spans="2:5" ht="12.6" hidden="1" customHeight="1">
      <c r="B131" s="77">
        <v>80</v>
      </c>
      <c r="C131" s="850" t="s">
        <v>889</v>
      </c>
      <c r="D131" s="851">
        <v>0</v>
      </c>
      <c r="E131" s="852"/>
    </row>
    <row r="132" spans="2:5" ht="12.6" hidden="1" customHeight="1">
      <c r="B132" s="77">
        <v>81</v>
      </c>
      <c r="C132" s="850" t="s">
        <v>890</v>
      </c>
      <c r="D132" s="851">
        <v>0</v>
      </c>
      <c r="E132" s="852"/>
    </row>
    <row r="133" spans="2:5" ht="12.6" hidden="1" customHeight="1">
      <c r="B133" s="77">
        <v>82</v>
      </c>
      <c r="C133" s="850" t="s">
        <v>891</v>
      </c>
      <c r="D133" s="851">
        <v>0</v>
      </c>
      <c r="E133" s="852"/>
    </row>
    <row r="134" spans="2:5" ht="12.6" hidden="1" customHeight="1">
      <c r="B134" s="77">
        <v>83</v>
      </c>
      <c r="C134" s="850" t="s">
        <v>892</v>
      </c>
      <c r="D134" s="851">
        <v>0</v>
      </c>
      <c r="E134" s="852"/>
    </row>
    <row r="135" spans="2:5" ht="12.6" hidden="1" customHeight="1">
      <c r="B135" s="77">
        <v>84</v>
      </c>
      <c r="C135" s="850" t="s">
        <v>893</v>
      </c>
      <c r="D135" s="851">
        <v>0</v>
      </c>
      <c r="E135" s="852"/>
    </row>
    <row r="136" spans="2:5" ht="12.6" hidden="1" customHeight="1">
      <c r="B136" s="77">
        <v>85</v>
      </c>
      <c r="C136" s="850" t="s">
        <v>894</v>
      </c>
      <c r="D136" s="851">
        <v>0</v>
      </c>
      <c r="E136" s="852"/>
    </row>
    <row r="137" spans="2:5" hidden="1"/>
  </sheetData>
  <sheetProtection algorithmName="SHA-512" hashValue="P9j1y4Wtx1XWIFg0Esgbd6LsjQ8ppunvLjTlJ1KdXSWq8eErgGSE5U2VO4ZNv+Tw30oZEjPlR25oDgWZHG4xBw==" saltValue="FSnoKepbjs1PK2EPJQU64g==" spinCount="100000" sheet="1" objects="1" scenarios="1"/>
  <mergeCells count="12">
    <mergeCell ref="F98:F101"/>
    <mergeCell ref="B104:E104"/>
    <mergeCell ref="B108:E108"/>
    <mergeCell ref="B113:E113"/>
    <mergeCell ref="B118:E118"/>
    <mergeCell ref="B80:E80"/>
    <mergeCell ref="B93:E93"/>
    <mergeCell ref="B8:E8"/>
    <mergeCell ref="B19:E19"/>
    <mergeCell ref="B50:E50"/>
    <mergeCell ref="B60:E60"/>
    <mergeCell ref="B71:E71"/>
  </mergeCells>
  <pageMargins left="0.23622047244094491" right="0.23622047244094491" top="0.74803149606299213" bottom="0.74803149606299213" header="0.31496062992125984" footer="0.31496062992125984"/>
  <pageSetup paperSize="9" scale="75" orientation="landscape" r:id="rId1"/>
  <headerFooter>
    <oddHeader>&amp;CHR
Prilog VII.</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826B-4E35-412A-BAD1-55CCBD87F8B9}">
  <sheetPr>
    <tabColor rgb="FF92D050"/>
    <pageSetUpPr fitToPage="1"/>
  </sheetPr>
  <dimension ref="B1:K77"/>
  <sheetViews>
    <sheetView showGridLines="0" zoomScaleNormal="100" zoomScalePageLayoutView="90" workbookViewId="0">
      <selection activeCell="G16" sqref="G16"/>
    </sheetView>
  </sheetViews>
  <sheetFormatPr defaultColWidth="9" defaultRowHeight="13.2"/>
  <cols>
    <col min="1" max="1" width="4.6640625" style="808" customWidth="1"/>
    <col min="2" max="2" width="6" style="808" customWidth="1"/>
    <col min="3" max="3" width="62" style="808" customWidth="1"/>
    <col min="4" max="5" width="16" style="808" customWidth="1"/>
    <col min="6" max="6" width="15.88671875" style="808" customWidth="1"/>
    <col min="7" max="7" width="9" style="808" customWidth="1"/>
    <col min="8" max="16384" width="9" style="808"/>
  </cols>
  <sheetData>
    <row r="1" spans="2:11">
      <c r="C1" s="809"/>
    </row>
    <row r="2" spans="2:11" ht="17.399999999999999">
      <c r="B2" s="810" t="s">
        <v>995</v>
      </c>
    </row>
    <row r="3" spans="2:11">
      <c r="B3" s="2" t="s">
        <v>300</v>
      </c>
      <c r="H3" s="1095"/>
      <c r="I3" s="1095"/>
      <c r="J3" s="1095"/>
      <c r="K3" s="1095"/>
    </row>
    <row r="4" spans="2:11" ht="15" customHeight="1">
      <c r="G4" s="811"/>
      <c r="H4" s="1095"/>
      <c r="I4" s="1095"/>
      <c r="J4" s="1095"/>
      <c r="K4" s="1095"/>
    </row>
    <row r="5" spans="2:11">
      <c r="G5" s="811"/>
      <c r="H5" s="1095"/>
      <c r="I5" s="1095"/>
      <c r="J5" s="1095"/>
      <c r="K5" s="1095"/>
    </row>
    <row r="6" spans="2:11">
      <c r="B6" s="811"/>
      <c r="C6" s="811"/>
      <c r="E6" s="811"/>
      <c r="F6" s="811"/>
      <c r="G6" s="811"/>
      <c r="H6" s="811"/>
      <c r="I6" s="811"/>
      <c r="J6" s="811"/>
      <c r="K6" s="811"/>
    </row>
    <row r="7" spans="2:11">
      <c r="B7" s="811"/>
      <c r="C7" s="811"/>
      <c r="D7" s="812" t="s">
        <v>0</v>
      </c>
      <c r="E7" s="812" t="s">
        <v>1</v>
      </c>
      <c r="F7" s="812" t="s">
        <v>2</v>
      </c>
      <c r="H7" s="811"/>
      <c r="I7" s="811"/>
      <c r="J7" s="811"/>
      <c r="K7" s="811"/>
    </row>
    <row r="8" spans="2:11" ht="52.8">
      <c r="B8" s="811"/>
      <c r="C8" s="811"/>
      <c r="D8" s="813" t="s">
        <v>996</v>
      </c>
      <c r="E8" s="813" t="s">
        <v>997</v>
      </c>
      <c r="F8" s="813" t="s">
        <v>998</v>
      </c>
    </row>
    <row r="9" spans="2:11" ht="26.4">
      <c r="B9" s="811"/>
      <c r="C9" s="811"/>
      <c r="D9" s="814" t="s">
        <v>999</v>
      </c>
      <c r="E9" s="815" t="s">
        <v>999</v>
      </c>
      <c r="F9" s="815"/>
    </row>
    <row r="10" spans="2:11" s="3" customFormat="1" ht="14.4" customHeight="1">
      <c r="B10" s="1096" t="s">
        <v>1000</v>
      </c>
      <c r="C10" s="1097"/>
      <c r="D10" s="1097"/>
      <c r="E10" s="1097"/>
      <c r="F10" s="1098"/>
    </row>
    <row r="11" spans="2:11">
      <c r="B11" s="816">
        <v>1</v>
      </c>
      <c r="C11" s="817" t="s">
        <v>1001</v>
      </c>
      <c r="D11" s="818">
        <v>327617815.63999993</v>
      </c>
      <c r="E11" s="818">
        <v>324861850.87</v>
      </c>
      <c r="F11" s="819"/>
    </row>
    <row r="12" spans="2:11">
      <c r="B12" s="816">
        <v>2</v>
      </c>
      <c r="C12" s="817" t="s">
        <v>1002</v>
      </c>
      <c r="D12" s="818">
        <v>240220307.84999999</v>
      </c>
      <c r="E12" s="818">
        <v>23608742.77</v>
      </c>
      <c r="F12" s="819"/>
    </row>
    <row r="13" spans="2:11">
      <c r="B13" s="816">
        <v>3</v>
      </c>
      <c r="C13" s="817" t="s">
        <v>1003</v>
      </c>
      <c r="D13" s="818">
        <v>28681462.120000001</v>
      </c>
      <c r="E13" s="818">
        <v>28681462.120000001</v>
      </c>
      <c r="F13" s="819"/>
    </row>
    <row r="14" spans="2:11">
      <c r="B14" s="816">
        <v>4</v>
      </c>
      <c r="C14" s="817" t="s">
        <v>1004</v>
      </c>
      <c r="D14" s="818">
        <v>1454234000.8599999</v>
      </c>
      <c r="E14" s="818">
        <v>1453585359.75</v>
      </c>
      <c r="F14" s="819"/>
    </row>
    <row r="15" spans="2:11">
      <c r="B15" s="816">
        <v>5</v>
      </c>
      <c r="C15" s="817" t="s">
        <v>1005</v>
      </c>
      <c r="D15" s="818">
        <v>3586994900.1999993</v>
      </c>
      <c r="E15" s="818">
        <v>3587000380.8499994</v>
      </c>
      <c r="F15" s="819"/>
    </row>
    <row r="16" spans="2:11">
      <c r="B16" s="816">
        <v>6</v>
      </c>
      <c r="C16" s="817" t="s">
        <v>1006</v>
      </c>
      <c r="D16" s="818">
        <v>1302773224.8499999</v>
      </c>
      <c r="E16" s="818">
        <v>1247797328.6299999</v>
      </c>
      <c r="F16" s="819"/>
    </row>
    <row r="17" spans="2:11">
      <c r="B17" s="816">
        <v>7</v>
      </c>
      <c r="C17" s="817" t="s">
        <v>1007</v>
      </c>
      <c r="D17" s="818">
        <v>117375197.16000003</v>
      </c>
      <c r="E17" s="818">
        <v>117375197.16000003</v>
      </c>
      <c r="F17" s="819"/>
    </row>
    <row r="18" spans="2:11">
      <c r="B18" s="816">
        <v>8</v>
      </c>
      <c r="C18" s="817" t="s">
        <v>1008</v>
      </c>
      <c r="D18" s="818">
        <v>0</v>
      </c>
      <c r="E18" s="818">
        <v>40567838.058350921</v>
      </c>
      <c r="F18" s="819"/>
    </row>
    <row r="19" spans="2:11">
      <c r="B19" s="816">
        <v>9</v>
      </c>
      <c r="C19" s="817" t="s">
        <v>1009</v>
      </c>
      <c r="D19" s="818">
        <v>95742410.080000013</v>
      </c>
      <c r="E19" s="818">
        <v>95127636.180000007</v>
      </c>
      <c r="F19" s="819"/>
    </row>
    <row r="20" spans="2:11">
      <c r="B20" s="816">
        <v>10</v>
      </c>
      <c r="C20" s="817" t="s">
        <v>1010</v>
      </c>
      <c r="D20" s="818">
        <v>13986470.340979867</v>
      </c>
      <c r="E20" s="818">
        <v>0</v>
      </c>
      <c r="F20" s="819"/>
    </row>
    <row r="21" spans="2:11">
      <c r="B21" s="816">
        <v>11</v>
      </c>
      <c r="C21" s="817" t="s">
        <v>1011</v>
      </c>
      <c r="D21" s="818">
        <v>23888284.960000001</v>
      </c>
      <c r="E21" s="818">
        <v>23888284.960000001</v>
      </c>
      <c r="F21" s="819"/>
    </row>
    <row r="22" spans="2:11">
      <c r="B22" s="816">
        <v>12</v>
      </c>
      <c r="C22" s="817" t="s">
        <v>1012</v>
      </c>
      <c r="D22" s="818">
        <v>6089331.9799999986</v>
      </c>
      <c r="E22" s="818">
        <v>5811159.9699999997</v>
      </c>
      <c r="F22" s="819"/>
    </row>
    <row r="23" spans="2:11">
      <c r="B23" s="816">
        <v>13</v>
      </c>
      <c r="C23" s="817" t="s">
        <v>1013</v>
      </c>
      <c r="D23" s="818">
        <v>56135072.719999991</v>
      </c>
      <c r="E23" s="818">
        <v>55489546.769999988</v>
      </c>
      <c r="F23" s="819" t="s">
        <v>154</v>
      </c>
    </row>
    <row r="24" spans="2:11">
      <c r="B24" s="816">
        <v>14</v>
      </c>
      <c r="C24" s="817" t="s">
        <v>770</v>
      </c>
      <c r="D24" s="818">
        <v>33941112.159999996</v>
      </c>
      <c r="E24" s="818">
        <v>30413459.369999997</v>
      </c>
      <c r="F24" s="819"/>
    </row>
    <row r="25" spans="2:11">
      <c r="B25" s="816">
        <v>15</v>
      </c>
      <c r="C25" s="817" t="s">
        <v>1014</v>
      </c>
      <c r="D25" s="818">
        <v>1183670.54</v>
      </c>
      <c r="E25" s="818">
        <v>1183670.54</v>
      </c>
      <c r="F25" s="819"/>
    </row>
    <row r="26" spans="2:11">
      <c r="B26" s="816">
        <v>16</v>
      </c>
      <c r="C26" s="817" t="s">
        <v>1015</v>
      </c>
      <c r="D26" s="818">
        <v>14239733.800000001</v>
      </c>
      <c r="E26" s="818">
        <v>13765103.260000002</v>
      </c>
      <c r="F26" s="819"/>
    </row>
    <row r="27" spans="2:11" s="3" customFormat="1">
      <c r="B27" s="820">
        <v>17</v>
      </c>
      <c r="C27" s="26" t="s">
        <v>1016</v>
      </c>
      <c r="D27" s="821">
        <v>7303102995.2609777</v>
      </c>
      <c r="E27" s="821">
        <v>7049157021.2583513</v>
      </c>
      <c r="F27" s="822"/>
    </row>
    <row r="28" spans="2:11">
      <c r="B28" s="811"/>
      <c r="C28" s="811"/>
      <c r="D28" s="811"/>
      <c r="E28" s="811"/>
      <c r="F28" s="811"/>
      <c r="G28" s="811"/>
      <c r="H28" s="811"/>
      <c r="I28" s="811"/>
      <c r="J28" s="811"/>
      <c r="K28" s="811"/>
    </row>
    <row r="29" spans="2:11">
      <c r="B29" s="811"/>
      <c r="C29" s="811"/>
      <c r="D29" s="812" t="s">
        <v>0</v>
      </c>
      <c r="E29" s="812" t="s">
        <v>1</v>
      </c>
      <c r="F29" s="812" t="s">
        <v>2</v>
      </c>
      <c r="H29" s="811"/>
      <c r="I29" s="811"/>
      <c r="J29" s="811"/>
      <c r="K29" s="811"/>
    </row>
    <row r="30" spans="2:11" ht="52.8">
      <c r="B30" s="811"/>
      <c r="C30" s="811"/>
      <c r="D30" s="813" t="s">
        <v>996</v>
      </c>
      <c r="E30" s="813" t="s">
        <v>997</v>
      </c>
      <c r="F30" s="813" t="s">
        <v>1017</v>
      </c>
    </row>
    <row r="31" spans="2:11" ht="26.4">
      <c r="B31" s="811"/>
      <c r="C31" s="811"/>
      <c r="D31" s="814" t="s">
        <v>999</v>
      </c>
      <c r="E31" s="815" t="s">
        <v>999</v>
      </c>
      <c r="F31" s="815"/>
    </row>
    <row r="32" spans="2:11" s="3" customFormat="1" ht="14.4" customHeight="1">
      <c r="B32" s="1096" t="s">
        <v>1018</v>
      </c>
      <c r="C32" s="1097"/>
      <c r="D32" s="1097"/>
      <c r="E32" s="1097"/>
      <c r="F32" s="1098"/>
    </row>
    <row r="33" spans="2:11">
      <c r="B33" s="816">
        <v>1</v>
      </c>
      <c r="C33" s="817" t="s">
        <v>1019</v>
      </c>
      <c r="D33" s="818">
        <v>32082595.270000003</v>
      </c>
      <c r="E33" s="818">
        <v>29351088.280000001</v>
      </c>
      <c r="F33" s="819"/>
    </row>
    <row r="34" spans="2:11">
      <c r="B34" s="816">
        <v>2</v>
      </c>
      <c r="C34" s="817" t="s">
        <v>1020</v>
      </c>
      <c r="D34" s="818">
        <v>30825466.799999997</v>
      </c>
      <c r="E34" s="818">
        <v>30825466.799999997</v>
      </c>
      <c r="F34" s="819"/>
    </row>
    <row r="35" spans="2:11">
      <c r="B35" s="816">
        <v>3</v>
      </c>
      <c r="C35" s="817" t="s">
        <v>1021</v>
      </c>
      <c r="D35" s="818">
        <v>2372924661.0799999</v>
      </c>
      <c r="E35" s="818">
        <v>2387623987.1699996</v>
      </c>
      <c r="F35" s="819"/>
    </row>
    <row r="36" spans="2:11">
      <c r="B36" s="816">
        <v>4</v>
      </c>
      <c r="C36" s="817" t="s">
        <v>616</v>
      </c>
      <c r="D36" s="818">
        <v>2820875215.6900001</v>
      </c>
      <c r="E36" s="818">
        <v>2820875215.6900001</v>
      </c>
      <c r="F36" s="819"/>
    </row>
    <row r="37" spans="2:11">
      <c r="B37" s="816">
        <v>5</v>
      </c>
      <c r="C37" s="817" t="s">
        <v>1022</v>
      </c>
      <c r="D37" s="818">
        <v>325140597.63184422</v>
      </c>
      <c r="E37" s="818">
        <v>325140597.63184422</v>
      </c>
      <c r="F37" s="819"/>
    </row>
    <row r="38" spans="2:11">
      <c r="B38" s="816">
        <v>6</v>
      </c>
      <c r="C38" s="817" t="s">
        <v>1023</v>
      </c>
      <c r="D38" s="818">
        <v>518551449.96000004</v>
      </c>
      <c r="E38" s="818">
        <v>518551449.96000004</v>
      </c>
      <c r="F38" s="819"/>
    </row>
    <row r="39" spans="2:11">
      <c r="B39" s="816">
        <v>7</v>
      </c>
      <c r="C39" s="817" t="s">
        <v>1024</v>
      </c>
      <c r="D39" s="818">
        <v>91751554.710000008</v>
      </c>
      <c r="E39" s="818">
        <v>91671851.359999999</v>
      </c>
      <c r="F39" s="819"/>
    </row>
    <row r="40" spans="2:11">
      <c r="B40" s="816">
        <v>8</v>
      </c>
      <c r="C40" s="817" t="s">
        <v>1025</v>
      </c>
      <c r="D40" s="818">
        <v>2134897.4700000002</v>
      </c>
      <c r="E40" s="818">
        <v>2019220.37</v>
      </c>
      <c r="F40" s="819"/>
    </row>
    <row r="41" spans="2:11">
      <c r="B41" s="816">
        <v>9</v>
      </c>
      <c r="C41" s="817" t="s">
        <v>1026</v>
      </c>
      <c r="D41" s="818">
        <v>6244218.7399999984</v>
      </c>
      <c r="E41" s="818">
        <v>5956228.9000000004</v>
      </c>
      <c r="F41" s="819"/>
    </row>
    <row r="42" spans="2:11">
      <c r="B42" s="816">
        <v>10</v>
      </c>
      <c r="C42" s="817" t="s">
        <v>1027</v>
      </c>
      <c r="D42" s="818">
        <v>83595926.739999995</v>
      </c>
      <c r="E42" s="818">
        <v>68493860.639999986</v>
      </c>
      <c r="F42" s="819"/>
    </row>
    <row r="43" spans="2:11">
      <c r="B43" s="816">
        <v>11</v>
      </c>
      <c r="C43" s="817" t="s">
        <v>1028</v>
      </c>
      <c r="D43" s="818">
        <v>250328356.71097988</v>
      </c>
      <c r="E43" s="818">
        <v>0</v>
      </c>
      <c r="F43" s="819"/>
    </row>
    <row r="44" spans="2:11">
      <c r="B44" s="816">
        <v>12</v>
      </c>
      <c r="C44" s="817" t="s">
        <v>1029</v>
      </c>
      <c r="D44" s="818">
        <v>60659846.079999998</v>
      </c>
      <c r="E44" s="818">
        <v>60659846.079999998</v>
      </c>
      <c r="F44" s="819" t="s">
        <v>155</v>
      </c>
    </row>
    <row r="45" spans="2:11">
      <c r="B45" s="820">
        <v>13</v>
      </c>
      <c r="C45" s="26" t="s">
        <v>1030</v>
      </c>
      <c r="D45" s="821">
        <v>6595114786.8828239</v>
      </c>
      <c r="E45" s="821">
        <v>6341168812.8818436</v>
      </c>
      <c r="F45" s="822"/>
    </row>
    <row r="46" spans="2:11">
      <c r="B46" s="823"/>
      <c r="C46" s="824"/>
      <c r="D46" s="825"/>
      <c r="E46" s="825"/>
      <c r="F46" s="826"/>
    </row>
    <row r="47" spans="2:11">
      <c r="B47" s="811"/>
      <c r="C47" s="811"/>
      <c r="D47" s="812" t="s">
        <v>0</v>
      </c>
      <c r="E47" s="812" t="s">
        <v>1</v>
      </c>
      <c r="F47" s="812" t="s">
        <v>2</v>
      </c>
      <c r="H47" s="811"/>
      <c r="I47" s="811"/>
      <c r="J47" s="811"/>
      <c r="K47" s="811"/>
    </row>
    <row r="48" spans="2:11" ht="52.8">
      <c r="B48" s="811"/>
      <c r="C48" s="811"/>
      <c r="D48" s="813" t="s">
        <v>996</v>
      </c>
      <c r="E48" s="813" t="s">
        <v>997</v>
      </c>
      <c r="F48" s="813" t="s">
        <v>1017</v>
      </c>
    </row>
    <row r="49" spans="2:9" ht="26.4">
      <c r="B49" s="811"/>
      <c r="C49" s="811"/>
      <c r="D49" s="814" t="s">
        <v>999</v>
      </c>
      <c r="E49" s="815" t="s">
        <v>999</v>
      </c>
      <c r="F49" s="815"/>
    </row>
    <row r="50" spans="2:9">
      <c r="B50" s="1099" t="s">
        <v>1031</v>
      </c>
      <c r="C50" s="1100"/>
      <c r="D50" s="1100"/>
      <c r="E50" s="1100"/>
      <c r="F50" s="1101"/>
    </row>
    <row r="51" spans="2:9">
      <c r="B51" s="816">
        <v>1</v>
      </c>
      <c r="C51" s="817" t="s">
        <v>1031</v>
      </c>
      <c r="D51" s="818">
        <v>480646620</v>
      </c>
      <c r="E51" s="818">
        <v>480646620</v>
      </c>
      <c r="F51" s="819" t="s">
        <v>137</v>
      </c>
      <c r="H51" s="827"/>
      <c r="I51" s="827"/>
    </row>
    <row r="52" spans="2:9">
      <c r="B52" s="816">
        <v>2</v>
      </c>
      <c r="C52" s="817" t="s">
        <v>1032</v>
      </c>
      <c r="D52" s="818">
        <v>1619218.26</v>
      </c>
      <c r="E52" s="818">
        <v>1619218.26</v>
      </c>
      <c r="F52" s="819" t="s">
        <v>138</v>
      </c>
      <c r="H52" s="827"/>
      <c r="I52" s="827"/>
    </row>
    <row r="53" spans="2:9">
      <c r="B53" s="816">
        <v>3</v>
      </c>
      <c r="C53" s="817" t="s">
        <v>1033</v>
      </c>
      <c r="D53" s="818">
        <v>40000000</v>
      </c>
      <c r="E53" s="818">
        <v>40000000</v>
      </c>
      <c r="F53" s="819" t="s">
        <v>139</v>
      </c>
      <c r="H53" s="827"/>
      <c r="I53" s="827"/>
    </row>
    <row r="54" spans="2:9">
      <c r="B54" s="816">
        <v>4</v>
      </c>
      <c r="C54" s="817" t="s">
        <v>1034</v>
      </c>
      <c r="D54" s="818">
        <v>74748.41</v>
      </c>
      <c r="E54" s="818">
        <v>74748.41</v>
      </c>
      <c r="F54" s="819" t="s">
        <v>151</v>
      </c>
      <c r="H54" s="827"/>
      <c r="I54" s="827"/>
    </row>
    <row r="55" spans="2:9">
      <c r="B55" s="816">
        <v>5</v>
      </c>
      <c r="C55" s="817" t="s">
        <v>1035</v>
      </c>
      <c r="D55" s="818">
        <v>23351663.419999998</v>
      </c>
      <c r="E55" s="818">
        <v>23351663.419999998</v>
      </c>
      <c r="F55" s="819" t="s">
        <v>151</v>
      </c>
      <c r="H55" s="827"/>
      <c r="I55" s="827"/>
    </row>
    <row r="56" spans="2:9">
      <c r="B56" s="816">
        <v>6</v>
      </c>
      <c r="C56" s="817" t="s">
        <v>1036</v>
      </c>
      <c r="D56" s="818">
        <v>-3485490.33</v>
      </c>
      <c r="E56" s="818">
        <v>-3485490.33</v>
      </c>
      <c r="F56" s="819" t="s">
        <v>151</v>
      </c>
      <c r="H56" s="827"/>
      <c r="I56" s="827"/>
    </row>
    <row r="57" spans="2:9">
      <c r="B57" s="816">
        <v>7</v>
      </c>
      <c r="C57" s="817" t="s">
        <v>1037</v>
      </c>
      <c r="D57" s="818">
        <v>70521595.868350908</v>
      </c>
      <c r="E57" s="818">
        <v>70521595.868350908</v>
      </c>
      <c r="F57" s="819" t="s">
        <v>152</v>
      </c>
      <c r="H57" s="827"/>
      <c r="I57" s="827"/>
    </row>
    <row r="58" spans="2:9">
      <c r="B58" s="816">
        <v>8</v>
      </c>
      <c r="C58" s="817" t="s">
        <v>1038</v>
      </c>
      <c r="D58" s="818">
        <v>95259852.75</v>
      </c>
      <c r="E58" s="818">
        <v>95259852.75</v>
      </c>
      <c r="F58" s="819" t="s">
        <v>153</v>
      </c>
      <c r="H58" s="827"/>
      <c r="I58" s="827"/>
    </row>
    <row r="59" spans="2:9">
      <c r="B59" s="828">
        <v>9</v>
      </c>
      <c r="C59" s="829" t="s">
        <v>1039</v>
      </c>
      <c r="D59" s="830">
        <v>707988208.37835085</v>
      </c>
      <c r="E59" s="830">
        <v>707988208.37835085</v>
      </c>
      <c r="F59" s="831"/>
    </row>
    <row r="65" spans="3:6">
      <c r="D65" s="832"/>
    </row>
    <row r="66" spans="3:6">
      <c r="D66" s="833"/>
    </row>
    <row r="67" spans="3:6">
      <c r="D67" s="833"/>
    </row>
    <row r="68" spans="3:6">
      <c r="D68" s="834"/>
    </row>
    <row r="69" spans="3:6">
      <c r="D69" s="834"/>
    </row>
    <row r="70" spans="3:6">
      <c r="D70" s="834"/>
    </row>
    <row r="71" spans="3:6">
      <c r="D71" s="834"/>
    </row>
    <row r="72" spans="3:6">
      <c r="D72" s="834"/>
    </row>
    <row r="73" spans="3:6">
      <c r="D73" s="834"/>
    </row>
    <row r="74" spans="3:6">
      <c r="C74" s="835"/>
      <c r="D74" s="836"/>
      <c r="F74" s="837"/>
    </row>
    <row r="75" spans="3:6">
      <c r="D75" s="834"/>
    </row>
    <row r="76" spans="3:6">
      <c r="C76" s="835"/>
      <c r="D76" s="836"/>
    </row>
    <row r="77" spans="3:6">
      <c r="C77" s="835"/>
      <c r="D77" s="836"/>
    </row>
  </sheetData>
  <sheetProtection algorithmName="SHA-512" hashValue="0jPoweU4ZEBFq6XLrbdPoRldH1ykGZNnkjz1N7oHjzgxO4ZBSmfLg+TcD5wvn/RWg7p84DddqyrFtv3wZoLD0g==" saltValue="gL84t3Pvc8inDPmpI0hHwA==" spinCount="100000" sheet="1" objects="1" scenarios="1"/>
  <mergeCells count="4">
    <mergeCell ref="H3:K5"/>
    <mergeCell ref="B10:F10"/>
    <mergeCell ref="B32:F32"/>
    <mergeCell ref="B50:F50"/>
  </mergeCells>
  <pageMargins left="0.7" right="0.7" top="0.75" bottom="0.75" header="0.3" footer="0.3"/>
  <pageSetup paperSize="9" scale="34" orientation="landscape" r:id="rId1"/>
  <headerFooter>
    <oddHeader>&amp;CHR
Prilog VII.</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D92FC-38E3-4EF6-996A-16C7FFE1E4DC}">
  <sheetPr>
    <tabColor rgb="FF92D050"/>
  </sheetPr>
  <dimension ref="B2:P37"/>
  <sheetViews>
    <sheetView showGridLines="0" workbookViewId="0">
      <selection activeCell="G16" sqref="G16"/>
    </sheetView>
  </sheetViews>
  <sheetFormatPr defaultRowHeight="13.2"/>
  <cols>
    <col min="1" max="1" width="4.6640625" style="2" customWidth="1"/>
    <col min="2" max="2" width="8.88671875" style="2"/>
    <col min="3" max="3" width="36" style="2" customWidth="1"/>
    <col min="4" max="16" width="22.21875" style="2" customWidth="1"/>
    <col min="17" max="16384" width="8.88671875" style="2"/>
  </cols>
  <sheetData>
    <row r="2" spans="2:16" ht="17.399999999999999">
      <c r="B2" s="1" t="s">
        <v>897</v>
      </c>
    </row>
    <row r="3" spans="2:16">
      <c r="B3" s="2" t="s">
        <v>300</v>
      </c>
    </row>
    <row r="7" spans="2:16">
      <c r="D7" s="789" t="s">
        <v>0</v>
      </c>
      <c r="E7" s="789" t="s">
        <v>1</v>
      </c>
      <c r="F7" s="789" t="s">
        <v>2</v>
      </c>
      <c r="G7" s="789" t="s">
        <v>3</v>
      </c>
      <c r="H7" s="789" t="s">
        <v>4</v>
      </c>
      <c r="I7" s="789" t="s">
        <v>7</v>
      </c>
      <c r="J7" s="789" t="s">
        <v>8</v>
      </c>
      <c r="K7" s="789" t="s">
        <v>9</v>
      </c>
      <c r="L7" s="789" t="s">
        <v>55</v>
      </c>
      <c r="M7" s="789" t="s">
        <v>56</v>
      </c>
      <c r="N7" s="789" t="s">
        <v>57</v>
      </c>
      <c r="O7" s="789" t="s">
        <v>58</v>
      </c>
      <c r="P7" s="789" t="s">
        <v>59</v>
      </c>
    </row>
    <row r="8" spans="2:16">
      <c r="D8" s="1108" t="s">
        <v>301</v>
      </c>
      <c r="E8" s="1109"/>
      <c r="F8" s="1108" t="s">
        <v>302</v>
      </c>
      <c r="G8" s="1109"/>
      <c r="H8" s="1105" t="s">
        <v>303</v>
      </c>
      <c r="I8" s="1105" t="s">
        <v>304</v>
      </c>
      <c r="J8" s="1108" t="s">
        <v>305</v>
      </c>
      <c r="K8" s="1112"/>
      <c r="L8" s="1112"/>
      <c r="M8" s="1109"/>
      <c r="N8" s="1105" t="s">
        <v>306</v>
      </c>
      <c r="O8" s="1105" t="s">
        <v>307</v>
      </c>
      <c r="P8" s="1105" t="s">
        <v>308</v>
      </c>
    </row>
    <row r="9" spans="2:16">
      <c r="D9" s="1110"/>
      <c r="E9" s="1111"/>
      <c r="F9" s="1110"/>
      <c r="G9" s="1111"/>
      <c r="H9" s="1106"/>
      <c r="I9" s="1106"/>
      <c r="J9" s="1110"/>
      <c r="K9" s="1113"/>
      <c r="L9" s="1113"/>
      <c r="M9" s="1114"/>
      <c r="N9" s="1106"/>
      <c r="O9" s="1106"/>
      <c r="P9" s="1106"/>
    </row>
    <row r="10" spans="2:16" ht="66">
      <c r="D10" s="789" t="s">
        <v>309</v>
      </c>
      <c r="E10" s="789" t="s">
        <v>310</v>
      </c>
      <c r="F10" s="789" t="s">
        <v>311</v>
      </c>
      <c r="G10" s="789" t="s">
        <v>312</v>
      </c>
      <c r="H10" s="1107"/>
      <c r="I10" s="1107"/>
      <c r="J10" s="796" t="s">
        <v>313</v>
      </c>
      <c r="K10" s="796" t="s">
        <v>302</v>
      </c>
      <c r="L10" s="796" t="s">
        <v>314</v>
      </c>
      <c r="M10" s="797" t="s">
        <v>315</v>
      </c>
      <c r="N10" s="1107"/>
      <c r="O10" s="1107"/>
      <c r="P10" s="1107"/>
    </row>
    <row r="11" spans="2:16">
      <c r="B11" s="798" t="s">
        <v>60</v>
      </c>
      <c r="C11" s="799" t="s">
        <v>316</v>
      </c>
      <c r="D11" s="1102"/>
      <c r="E11" s="1103"/>
      <c r="F11" s="1103"/>
      <c r="G11" s="1103"/>
      <c r="H11" s="1103"/>
      <c r="I11" s="1103"/>
      <c r="J11" s="1103"/>
      <c r="K11" s="1103"/>
      <c r="L11" s="1103"/>
      <c r="M11" s="1103"/>
      <c r="N11" s="1103"/>
      <c r="O11" s="1103"/>
      <c r="P11" s="1104"/>
    </row>
    <row r="12" spans="2:16">
      <c r="B12" s="800"/>
      <c r="C12" s="801" t="s">
        <v>317</v>
      </c>
      <c r="D12" s="802">
        <v>2354.8521453012795</v>
      </c>
      <c r="E12" s="802">
        <v>0</v>
      </c>
      <c r="F12" s="802">
        <v>1.5362328900000002</v>
      </c>
      <c r="G12" s="802">
        <v>0</v>
      </c>
      <c r="H12" s="802">
        <v>0</v>
      </c>
      <c r="I12" s="803">
        <v>2356.3883781912796</v>
      </c>
      <c r="J12" s="802">
        <v>139.13419819018091</v>
      </c>
      <c r="K12" s="802">
        <v>0.12289863120000002</v>
      </c>
      <c r="L12" s="802">
        <v>0</v>
      </c>
      <c r="M12" s="802">
        <v>139.25709682138091</v>
      </c>
      <c r="N12" s="803">
        <v>1740.7137102672616</v>
      </c>
      <c r="O12" s="804">
        <v>0.9608066501653435</v>
      </c>
      <c r="P12" s="804">
        <v>1.4999999999999999E-2</v>
      </c>
    </row>
    <row r="13" spans="2:16">
      <c r="B13" s="800"/>
      <c r="C13" s="801" t="s">
        <v>318</v>
      </c>
      <c r="D13" s="802">
        <v>27.400904894699995</v>
      </c>
      <c r="E13" s="802">
        <v>0</v>
      </c>
      <c r="F13" s="802">
        <v>0</v>
      </c>
      <c r="G13" s="802">
        <v>0</v>
      </c>
      <c r="H13" s="802">
        <v>0</v>
      </c>
      <c r="I13" s="803">
        <v>27.400904894699995</v>
      </c>
      <c r="J13" s="802">
        <v>2.1851603700966402</v>
      </c>
      <c r="K13" s="802">
        <v>0</v>
      </c>
      <c r="L13" s="802">
        <v>0</v>
      </c>
      <c r="M13" s="802">
        <v>2.1851603700966402</v>
      </c>
      <c r="N13" s="803">
        <v>27.314504626208002</v>
      </c>
      <c r="O13" s="804">
        <v>1.5076557889578934E-2</v>
      </c>
      <c r="P13" s="804">
        <v>5.0000000000000001E-3</v>
      </c>
    </row>
    <row r="14" spans="2:16">
      <c r="B14" s="800"/>
      <c r="C14" s="801" t="s">
        <v>319</v>
      </c>
      <c r="D14" s="802">
        <v>19.993613470000003</v>
      </c>
      <c r="E14" s="802">
        <v>0</v>
      </c>
      <c r="F14" s="802">
        <v>0</v>
      </c>
      <c r="G14" s="802">
        <v>0</v>
      </c>
      <c r="H14" s="802">
        <v>0</v>
      </c>
      <c r="I14" s="803">
        <v>19.993613470000003</v>
      </c>
      <c r="J14" s="802">
        <v>1.5994395845616201</v>
      </c>
      <c r="K14" s="802">
        <v>0</v>
      </c>
      <c r="L14" s="802">
        <v>0</v>
      </c>
      <c r="M14" s="802">
        <v>1.5994395845616201</v>
      </c>
      <c r="N14" s="803">
        <v>19.992994807020249</v>
      </c>
      <c r="O14" s="804">
        <v>1.1035365558300368E-2</v>
      </c>
      <c r="P14" s="804">
        <v>5.0000000000000001E-3</v>
      </c>
    </row>
    <row r="15" spans="2:16">
      <c r="B15" s="800"/>
      <c r="C15" s="801" t="s">
        <v>320</v>
      </c>
      <c r="D15" s="802">
        <v>9.8777759859999996</v>
      </c>
      <c r="E15" s="802">
        <v>0</v>
      </c>
      <c r="F15" s="802">
        <v>0</v>
      </c>
      <c r="G15" s="802">
        <v>0</v>
      </c>
      <c r="H15" s="802">
        <v>0</v>
      </c>
      <c r="I15" s="803">
        <v>9.8777759859999996</v>
      </c>
      <c r="J15" s="802">
        <v>0.77505493047051999</v>
      </c>
      <c r="K15" s="802">
        <v>0</v>
      </c>
      <c r="L15" s="802">
        <v>0</v>
      </c>
      <c r="M15" s="802">
        <v>0.77505493047051999</v>
      </c>
      <c r="N15" s="803">
        <v>9.6881866308814999</v>
      </c>
      <c r="O15" s="804">
        <v>5.3475070693898711E-3</v>
      </c>
      <c r="P15" s="804">
        <v>7.4999999999999997E-3</v>
      </c>
    </row>
    <row r="16" spans="2:16">
      <c r="B16" s="800"/>
      <c r="C16" s="801" t="s">
        <v>321</v>
      </c>
      <c r="D16" s="802">
        <v>4.0793670186699993</v>
      </c>
      <c r="E16" s="802">
        <v>0</v>
      </c>
      <c r="F16" s="802">
        <v>0</v>
      </c>
      <c r="G16" s="802">
        <v>0</v>
      </c>
      <c r="H16" s="802">
        <v>0</v>
      </c>
      <c r="I16" s="803">
        <v>4.0793670186699993</v>
      </c>
      <c r="J16" s="802">
        <v>0.23798764448214002</v>
      </c>
      <c r="K16" s="802">
        <v>0</v>
      </c>
      <c r="L16" s="802">
        <v>0</v>
      </c>
      <c r="M16" s="802">
        <v>0.23798764448214002</v>
      </c>
      <c r="N16" s="803">
        <v>2.9748455560267502</v>
      </c>
      <c r="O16" s="804">
        <v>1.6420005360434169E-3</v>
      </c>
      <c r="P16" s="804">
        <v>0.02</v>
      </c>
    </row>
    <row r="17" spans="2:16">
      <c r="B17" s="800"/>
      <c r="C17" s="801" t="s">
        <v>322</v>
      </c>
      <c r="D17" s="802">
        <v>2.9418595100000005</v>
      </c>
      <c r="E17" s="802">
        <v>0</v>
      </c>
      <c r="F17" s="802">
        <v>0</v>
      </c>
      <c r="G17" s="802">
        <v>0</v>
      </c>
      <c r="H17" s="802">
        <v>0</v>
      </c>
      <c r="I17" s="803">
        <v>2.9418595100000005</v>
      </c>
      <c r="J17" s="802">
        <v>0.23534862860000003</v>
      </c>
      <c r="K17" s="802">
        <v>0</v>
      </c>
      <c r="L17" s="802">
        <v>0</v>
      </c>
      <c r="M17" s="802">
        <v>0.23534862860000003</v>
      </c>
      <c r="N17" s="803">
        <v>2.9418578575000005</v>
      </c>
      <c r="O17" s="804">
        <v>1.6237925929271676E-3</v>
      </c>
      <c r="P17" s="804">
        <v>5.0000000000000001E-3</v>
      </c>
    </row>
    <row r="18" spans="2:16">
      <c r="B18" s="800"/>
      <c r="C18" s="801" t="s">
        <v>323</v>
      </c>
      <c r="D18" s="802">
        <v>8.3138110000000001E-2</v>
      </c>
      <c r="E18" s="802">
        <v>0</v>
      </c>
      <c r="F18" s="802">
        <v>0</v>
      </c>
      <c r="G18" s="802">
        <v>0</v>
      </c>
      <c r="H18" s="802">
        <v>0</v>
      </c>
      <c r="I18" s="803">
        <v>8.3138110000000001E-2</v>
      </c>
      <c r="J18" s="802">
        <v>6.6444866E-3</v>
      </c>
      <c r="K18" s="802">
        <v>0</v>
      </c>
      <c r="L18" s="802">
        <v>0</v>
      </c>
      <c r="M18" s="802">
        <v>6.6444866E-3</v>
      </c>
      <c r="N18" s="803">
        <v>8.3056082500000003E-2</v>
      </c>
      <c r="O18" s="804">
        <v>4.5843768833772669E-5</v>
      </c>
      <c r="P18" s="804">
        <v>0.01</v>
      </c>
    </row>
    <row r="19" spans="2:16">
      <c r="B19" s="800"/>
      <c r="C19" s="801" t="s">
        <v>324</v>
      </c>
      <c r="D19" s="802">
        <v>6.9981009999999982E-2</v>
      </c>
      <c r="E19" s="802">
        <v>0</v>
      </c>
      <c r="F19" s="802">
        <v>0</v>
      </c>
      <c r="G19" s="802">
        <v>0</v>
      </c>
      <c r="H19" s="802">
        <v>0</v>
      </c>
      <c r="I19" s="803">
        <v>6.9981009999999982E-2</v>
      </c>
      <c r="J19" s="802">
        <v>4.1988605999999989E-3</v>
      </c>
      <c r="K19" s="802">
        <v>0</v>
      </c>
      <c r="L19" s="802">
        <v>0</v>
      </c>
      <c r="M19" s="802">
        <v>4.1988605999999989E-3</v>
      </c>
      <c r="N19" s="803">
        <v>5.2485757499999987E-2</v>
      </c>
      <c r="O19" s="804">
        <v>2.8970123095986975E-5</v>
      </c>
      <c r="P19" s="804">
        <v>0.02</v>
      </c>
    </row>
    <row r="20" spans="2:16">
      <c r="B20" s="800"/>
      <c r="C20" s="801" t="s">
        <v>325</v>
      </c>
      <c r="D20" s="802">
        <v>5.0577820000000009E-2</v>
      </c>
      <c r="E20" s="802">
        <v>0</v>
      </c>
      <c r="F20" s="802">
        <v>0</v>
      </c>
      <c r="G20" s="802">
        <v>0</v>
      </c>
      <c r="H20" s="802">
        <v>0</v>
      </c>
      <c r="I20" s="803">
        <v>5.0577820000000009E-2</v>
      </c>
      <c r="J20" s="802">
        <v>2.8936227329599998E-3</v>
      </c>
      <c r="K20" s="802">
        <v>0</v>
      </c>
      <c r="L20" s="802">
        <v>0</v>
      </c>
      <c r="M20" s="802">
        <v>2.8936227329599998E-3</v>
      </c>
      <c r="N20" s="803">
        <v>3.6170284161999994E-2</v>
      </c>
      <c r="O20" s="804">
        <v>1.9964608200424052E-5</v>
      </c>
      <c r="P20" s="804">
        <v>1.4999999999999999E-2</v>
      </c>
    </row>
    <row r="21" spans="2:16">
      <c r="B21" s="800"/>
      <c r="C21" s="801" t="s">
        <v>326</v>
      </c>
      <c r="D21" s="802">
        <v>2.2970269999999997E-2</v>
      </c>
      <c r="E21" s="802">
        <v>0</v>
      </c>
      <c r="F21" s="802">
        <v>0</v>
      </c>
      <c r="G21" s="802">
        <v>0</v>
      </c>
      <c r="H21" s="802">
        <v>0</v>
      </c>
      <c r="I21" s="803">
        <v>2.2970269999999997E-2</v>
      </c>
      <c r="J21" s="802">
        <v>1.1133826900000001E-3</v>
      </c>
      <c r="K21" s="802">
        <v>0</v>
      </c>
      <c r="L21" s="802">
        <v>0</v>
      </c>
      <c r="M21" s="802">
        <v>1.1133826900000001E-3</v>
      </c>
      <c r="N21" s="803">
        <v>1.3917283625000002E-2</v>
      </c>
      <c r="O21" s="804">
        <v>7.6818062457803719E-6</v>
      </c>
      <c r="P21" s="804">
        <v>0.02</v>
      </c>
    </row>
    <row r="22" spans="2:16">
      <c r="B22" s="800"/>
      <c r="C22" s="801" t="s">
        <v>327</v>
      </c>
      <c r="D22" s="802">
        <v>8.0387099999999975E-3</v>
      </c>
      <c r="E22" s="802">
        <v>0</v>
      </c>
      <c r="F22" s="802">
        <v>0</v>
      </c>
      <c r="G22" s="802">
        <v>0</v>
      </c>
      <c r="H22" s="802">
        <v>0</v>
      </c>
      <c r="I22" s="803">
        <v>8.0387099999999975E-3</v>
      </c>
      <c r="J22" s="802">
        <v>4.8140143872000001E-4</v>
      </c>
      <c r="K22" s="802">
        <v>0</v>
      </c>
      <c r="L22" s="802">
        <v>0</v>
      </c>
      <c r="M22" s="802">
        <v>4.8140143872000001E-4</v>
      </c>
      <c r="N22" s="803">
        <v>6.0175179840000004E-3</v>
      </c>
      <c r="O22" s="804">
        <v>3.3214389013780626E-6</v>
      </c>
      <c r="P22" s="804">
        <v>0.01</v>
      </c>
    </row>
    <row r="23" spans="2:16">
      <c r="B23" s="800"/>
      <c r="C23" s="801" t="s">
        <v>328</v>
      </c>
      <c r="D23" s="802">
        <v>6.2905200000000008E-3</v>
      </c>
      <c r="E23" s="802">
        <v>0</v>
      </c>
      <c r="F23" s="802">
        <v>0</v>
      </c>
      <c r="G23" s="802">
        <v>0</v>
      </c>
      <c r="H23" s="802">
        <v>0</v>
      </c>
      <c r="I23" s="803">
        <v>6.2905200000000008E-3</v>
      </c>
      <c r="J23" s="802">
        <v>3.4421388112000016E-4</v>
      </c>
      <c r="K23" s="802">
        <v>0</v>
      </c>
      <c r="L23" s="802">
        <v>0</v>
      </c>
      <c r="M23" s="802">
        <v>3.4421388112000016E-4</v>
      </c>
      <c r="N23" s="803">
        <v>4.3026735140000022E-3</v>
      </c>
      <c r="O23" s="804">
        <v>2.3749105906001821E-6</v>
      </c>
      <c r="P23" s="804">
        <v>1.2500000000000001E-2</v>
      </c>
    </row>
    <row r="24" spans="2:16">
      <c r="B24" s="800"/>
      <c r="C24" s="801" t="s">
        <v>329</v>
      </c>
      <c r="D24" s="802">
        <v>3.1951500000000003E-3</v>
      </c>
      <c r="E24" s="802">
        <v>0</v>
      </c>
      <c r="F24" s="802">
        <v>0</v>
      </c>
      <c r="G24" s="802">
        <v>0</v>
      </c>
      <c r="H24" s="802">
        <v>0</v>
      </c>
      <c r="I24" s="803">
        <v>3.1951500000000003E-3</v>
      </c>
      <c r="J24" s="802">
        <v>1.9198979999999997E-4</v>
      </c>
      <c r="K24" s="802">
        <v>0</v>
      </c>
      <c r="L24" s="802">
        <v>0</v>
      </c>
      <c r="M24" s="802">
        <v>1.9198979999999997E-4</v>
      </c>
      <c r="N24" s="803">
        <v>2.3998724999999997E-3</v>
      </c>
      <c r="O24" s="804">
        <v>1.3246374836006513E-6</v>
      </c>
      <c r="P24" s="804">
        <v>0.02</v>
      </c>
    </row>
    <row r="25" spans="2:16">
      <c r="B25" s="800"/>
      <c r="C25" s="801" t="s">
        <v>330</v>
      </c>
      <c r="D25" s="802">
        <v>2.5995599999999995E-3</v>
      </c>
      <c r="E25" s="802">
        <v>0</v>
      </c>
      <c r="F25" s="802">
        <v>0</v>
      </c>
      <c r="G25" s="802">
        <v>0</v>
      </c>
      <c r="H25" s="802">
        <v>0</v>
      </c>
      <c r="I25" s="803">
        <v>2.5995599999999995E-3</v>
      </c>
      <c r="J25" s="802">
        <v>1.4460562639999997E-4</v>
      </c>
      <c r="K25" s="802">
        <v>0</v>
      </c>
      <c r="L25" s="802">
        <v>0</v>
      </c>
      <c r="M25" s="802">
        <v>1.4460562639999997E-4</v>
      </c>
      <c r="N25" s="803">
        <v>1.8075703299999999E-3</v>
      </c>
      <c r="O25" s="804">
        <v>9.9770942554756507E-7</v>
      </c>
      <c r="P25" s="804">
        <v>1.4999999999999999E-2</v>
      </c>
    </row>
    <row r="26" spans="2:16">
      <c r="B26" s="800"/>
      <c r="C26" s="801" t="s">
        <v>331</v>
      </c>
      <c r="D26" s="802">
        <v>2.5953720000000003E-3</v>
      </c>
      <c r="E26" s="802">
        <v>0</v>
      </c>
      <c r="F26" s="802">
        <v>0</v>
      </c>
      <c r="G26" s="802">
        <v>0</v>
      </c>
      <c r="H26" s="802">
        <v>0</v>
      </c>
      <c r="I26" s="803">
        <v>2.5953720000000003E-3</v>
      </c>
      <c r="J26" s="802">
        <v>1.5572232000000003E-4</v>
      </c>
      <c r="K26" s="802">
        <v>0</v>
      </c>
      <c r="L26" s="802">
        <v>0</v>
      </c>
      <c r="M26" s="802">
        <v>1.5572232000000003E-4</v>
      </c>
      <c r="N26" s="803">
        <v>1.9465290000000002E-3</v>
      </c>
      <c r="O26" s="804">
        <v>1.0744092764576839E-6</v>
      </c>
      <c r="P26" s="804">
        <v>2.5000000000000001E-2</v>
      </c>
    </row>
    <row r="27" spans="2:16">
      <c r="B27" s="800"/>
      <c r="C27" s="801" t="s">
        <v>332</v>
      </c>
      <c r="D27" s="802">
        <v>1.5161604173622582E-3</v>
      </c>
      <c r="E27" s="802">
        <v>0</v>
      </c>
      <c r="F27" s="802">
        <v>0</v>
      </c>
      <c r="G27" s="802">
        <v>0</v>
      </c>
      <c r="H27" s="802">
        <v>0</v>
      </c>
      <c r="I27" s="803">
        <v>1.5161604173622582E-3</v>
      </c>
      <c r="J27" s="802">
        <v>9.0969625041735467E-5</v>
      </c>
      <c r="K27" s="802">
        <v>0</v>
      </c>
      <c r="L27" s="802">
        <v>0</v>
      </c>
      <c r="M27" s="802">
        <v>9.0969625041735467E-5</v>
      </c>
      <c r="N27" s="803">
        <v>1.1371203130216933E-3</v>
      </c>
      <c r="O27" s="804">
        <v>6.2764675623069188E-7</v>
      </c>
      <c r="P27" s="804">
        <v>0.01</v>
      </c>
    </row>
    <row r="28" spans="2:16">
      <c r="B28" s="800"/>
      <c r="C28" s="801" t="s">
        <v>333</v>
      </c>
      <c r="D28" s="802">
        <v>1.175108E-3</v>
      </c>
      <c r="E28" s="802">
        <v>0</v>
      </c>
      <c r="F28" s="802">
        <v>0</v>
      </c>
      <c r="G28" s="802">
        <v>0</v>
      </c>
      <c r="H28" s="802">
        <v>0</v>
      </c>
      <c r="I28" s="803">
        <v>1.175108E-3</v>
      </c>
      <c r="J28" s="802">
        <v>5.8057940919999999E-5</v>
      </c>
      <c r="K28" s="802">
        <v>0</v>
      </c>
      <c r="L28" s="802">
        <v>0</v>
      </c>
      <c r="M28" s="802">
        <v>5.8057940919999999E-5</v>
      </c>
      <c r="N28" s="803">
        <v>7.257242615E-4</v>
      </c>
      <c r="O28" s="804">
        <v>4.0057193019266697E-7</v>
      </c>
      <c r="P28" s="804">
        <v>5.0000000000000001E-3</v>
      </c>
    </row>
    <row r="29" spans="2:16">
      <c r="B29" s="800"/>
      <c r="C29" s="801" t="s">
        <v>334</v>
      </c>
      <c r="D29" s="802">
        <v>1.10531E-3</v>
      </c>
      <c r="E29" s="802">
        <v>0</v>
      </c>
      <c r="F29" s="802">
        <v>0</v>
      </c>
      <c r="G29" s="802">
        <v>0</v>
      </c>
      <c r="H29" s="802">
        <v>0</v>
      </c>
      <c r="I29" s="803">
        <v>1.10531E-3</v>
      </c>
      <c r="J29" s="802">
        <v>8.8348800000000004E-5</v>
      </c>
      <c r="K29" s="802">
        <v>0</v>
      </c>
      <c r="L29" s="802">
        <v>0</v>
      </c>
      <c r="M29" s="802">
        <v>8.8348800000000004E-5</v>
      </c>
      <c r="N29" s="803">
        <v>1.10436E-3</v>
      </c>
      <c r="O29" s="804">
        <v>6.0956432118340266E-7</v>
      </c>
      <c r="P29" s="804">
        <v>0.02</v>
      </c>
    </row>
    <row r="30" spans="2:16">
      <c r="B30" s="800"/>
      <c r="C30" s="801" t="s">
        <v>335</v>
      </c>
      <c r="D30" s="802">
        <v>7.2214000000000002E-4</v>
      </c>
      <c r="E30" s="802">
        <v>0</v>
      </c>
      <c r="F30" s="802">
        <v>0</v>
      </c>
      <c r="G30" s="802">
        <v>0</v>
      </c>
      <c r="H30" s="802">
        <v>0</v>
      </c>
      <c r="I30" s="803">
        <v>7.2214000000000002E-4</v>
      </c>
      <c r="J30" s="802">
        <v>4.4496000000000016E-5</v>
      </c>
      <c r="K30" s="802">
        <v>0</v>
      </c>
      <c r="L30" s="802">
        <v>0</v>
      </c>
      <c r="M30" s="802">
        <v>4.4496000000000016E-5</v>
      </c>
      <c r="N30" s="803">
        <v>5.5620000000000018E-4</v>
      </c>
      <c r="O30" s="804">
        <v>3.0700104625503338E-7</v>
      </c>
      <c r="P30" s="804">
        <v>0.01</v>
      </c>
    </row>
    <row r="31" spans="2:16">
      <c r="B31" s="800"/>
      <c r="C31" s="801" t="s">
        <v>336</v>
      </c>
      <c r="D31" s="802">
        <v>3.3071268175601399E-4</v>
      </c>
      <c r="E31" s="802">
        <v>0</v>
      </c>
      <c r="F31" s="802">
        <v>0</v>
      </c>
      <c r="G31" s="802">
        <v>0</v>
      </c>
      <c r="H31" s="802">
        <v>0</v>
      </c>
      <c r="I31" s="803">
        <v>3.3071268175601399E-4</v>
      </c>
      <c r="J31" s="802">
        <v>3.1821360905360833E-5</v>
      </c>
      <c r="K31" s="802">
        <v>0</v>
      </c>
      <c r="L31" s="802">
        <v>0</v>
      </c>
      <c r="M31" s="802">
        <v>3.1821360905360833E-5</v>
      </c>
      <c r="N31" s="803">
        <v>3.9776701131701041E-4</v>
      </c>
      <c r="O31" s="804">
        <v>2.1955211909395876E-7</v>
      </c>
      <c r="P31" s="804">
        <v>2.5000000000000001E-2</v>
      </c>
    </row>
    <row r="32" spans="2:16">
      <c r="B32" s="800"/>
      <c r="C32" s="801" t="s">
        <v>337</v>
      </c>
      <c r="D32" s="802">
        <v>1.7335999999999998E-4</v>
      </c>
      <c r="E32" s="802">
        <v>0</v>
      </c>
      <c r="F32" s="802">
        <v>0</v>
      </c>
      <c r="G32" s="802">
        <v>0</v>
      </c>
      <c r="H32" s="802">
        <v>0</v>
      </c>
      <c r="I32" s="803">
        <v>1.7335999999999998E-4</v>
      </c>
      <c r="J32" s="802">
        <v>1.06816E-5</v>
      </c>
      <c r="K32" s="802">
        <v>0</v>
      </c>
      <c r="L32" s="802">
        <v>0</v>
      </c>
      <c r="M32" s="802">
        <v>1.06816E-5</v>
      </c>
      <c r="N32" s="803">
        <v>1.3351999999999998E-4</v>
      </c>
      <c r="O32" s="804">
        <v>7.3697913872657393E-8</v>
      </c>
      <c r="P32" s="804">
        <v>0.01</v>
      </c>
    </row>
    <row r="33" spans="2:16">
      <c r="B33" s="800"/>
      <c r="C33" s="801" t="s">
        <v>338</v>
      </c>
      <c r="D33" s="802">
        <v>1.5108E-4</v>
      </c>
      <c r="E33" s="802">
        <v>0</v>
      </c>
      <c r="F33" s="802">
        <v>0</v>
      </c>
      <c r="G33" s="802">
        <v>0</v>
      </c>
      <c r="H33" s="802">
        <v>0</v>
      </c>
      <c r="I33" s="803">
        <v>1.5108E-4</v>
      </c>
      <c r="J33" s="802">
        <v>9.0648E-6</v>
      </c>
      <c r="K33" s="802">
        <v>0</v>
      </c>
      <c r="L33" s="802">
        <v>0</v>
      </c>
      <c r="M33" s="802">
        <v>9.0648E-6</v>
      </c>
      <c r="N33" s="803">
        <v>1.1331E-4</v>
      </c>
      <c r="O33" s="804">
        <v>6.2542769779140268E-8</v>
      </c>
      <c r="P33" s="804">
        <v>0.01</v>
      </c>
    </row>
    <row r="34" spans="2:16">
      <c r="B34" s="800"/>
      <c r="C34" s="801" t="s">
        <v>339</v>
      </c>
      <c r="D34" s="802">
        <v>5.3259999999999995E-5</v>
      </c>
      <c r="E34" s="802">
        <v>0</v>
      </c>
      <c r="F34" s="802">
        <v>0</v>
      </c>
      <c r="G34" s="802">
        <v>0</v>
      </c>
      <c r="H34" s="802">
        <v>0</v>
      </c>
      <c r="I34" s="803">
        <v>5.3259999999999995E-5</v>
      </c>
      <c r="J34" s="802">
        <v>2.4347276400000005E-6</v>
      </c>
      <c r="K34" s="802">
        <v>0</v>
      </c>
      <c r="L34" s="802">
        <v>0</v>
      </c>
      <c r="M34" s="802">
        <v>2.4347276400000005E-6</v>
      </c>
      <c r="N34" s="803">
        <v>3.0434095500000008E-5</v>
      </c>
      <c r="O34" s="804">
        <v>1.6798452283936718E-8</v>
      </c>
      <c r="P34" s="804">
        <v>1.4999999999999999E-2</v>
      </c>
    </row>
    <row r="35" spans="2:16">
      <c r="B35" s="800"/>
      <c r="C35" s="801" t="s">
        <v>340</v>
      </c>
      <c r="D35" s="802">
        <v>2.3479999999999995E-5</v>
      </c>
      <c r="E35" s="802">
        <v>0</v>
      </c>
      <c r="F35" s="802">
        <v>0</v>
      </c>
      <c r="G35" s="802">
        <v>0</v>
      </c>
      <c r="H35" s="802">
        <v>0</v>
      </c>
      <c r="I35" s="803">
        <v>2.3479999999999995E-5</v>
      </c>
      <c r="J35" s="802">
        <v>1.4088E-6</v>
      </c>
      <c r="K35" s="802">
        <v>0</v>
      </c>
      <c r="L35" s="802">
        <v>0</v>
      </c>
      <c r="M35" s="802">
        <v>1.4088E-6</v>
      </c>
      <c r="N35" s="803">
        <v>1.7609999999999999E-5</v>
      </c>
      <c r="O35" s="804">
        <v>9.720043913252672E-9</v>
      </c>
      <c r="P35" s="804">
        <v>5.0000000000000001E-3</v>
      </c>
    </row>
    <row r="36" spans="2:16">
      <c r="B36" s="800"/>
      <c r="C36" s="801" t="s">
        <v>341</v>
      </c>
      <c r="D36" s="802">
        <v>8.3080983798966415</v>
      </c>
      <c r="E36" s="802">
        <v>0</v>
      </c>
      <c r="F36" s="802">
        <v>0</v>
      </c>
      <c r="G36" s="802">
        <v>0</v>
      </c>
      <c r="H36" s="802">
        <v>0</v>
      </c>
      <c r="I36" s="803">
        <v>8.3080983798966415</v>
      </c>
      <c r="J36" s="802">
        <v>0.63109687755802268</v>
      </c>
      <c r="K36" s="802">
        <v>0</v>
      </c>
      <c r="L36" s="802">
        <v>0</v>
      </c>
      <c r="M36" s="802">
        <v>0.63109687755802268</v>
      </c>
      <c r="N36" s="803">
        <v>7.8887109694764614</v>
      </c>
      <c r="O36" s="804">
        <v>4.3542633782900587E-3</v>
      </c>
      <c r="P36" s="804">
        <v>0</v>
      </c>
    </row>
    <row r="37" spans="2:16">
      <c r="B37" s="790" t="s">
        <v>61</v>
      </c>
      <c r="C37" s="805" t="s">
        <v>299</v>
      </c>
      <c r="D37" s="806">
        <v>2427.7084016936465</v>
      </c>
      <c r="E37" s="806">
        <v>0</v>
      </c>
      <c r="F37" s="806">
        <v>1.5362328900000002</v>
      </c>
      <c r="G37" s="806">
        <v>0</v>
      </c>
      <c r="H37" s="806">
        <v>0</v>
      </c>
      <c r="I37" s="806">
        <v>2429.2446345836461</v>
      </c>
      <c r="J37" s="806">
        <v>144.81479179529359</v>
      </c>
      <c r="K37" s="806">
        <v>0.12289863120000002</v>
      </c>
      <c r="L37" s="806">
        <v>0</v>
      </c>
      <c r="M37" s="806">
        <v>144.93769042649362</v>
      </c>
      <c r="N37" s="806">
        <v>1811.7211303311701</v>
      </c>
      <c r="O37" s="807">
        <v>1</v>
      </c>
      <c r="P37" s="807">
        <v>0</v>
      </c>
    </row>
  </sheetData>
  <sheetProtection algorithmName="SHA-512" hashValue="cIP3X2gHm/pslHt4PlRoP/+D3aYYAaWksekZnLvJCaXkGUBaf7UTAQT+yKKBZGnZs4hP5F1WnEmeLhV3oEyn4A==" saltValue="dJh7W0Qn93VcosE8G6e7iA==" spinCount="100000" sheet="1" objects="1" scenarios="1"/>
  <mergeCells count="9">
    <mergeCell ref="D11:P11"/>
    <mergeCell ref="P8:P10"/>
    <mergeCell ref="D8:E9"/>
    <mergeCell ref="F8:G9"/>
    <mergeCell ref="H8:H10"/>
    <mergeCell ref="I8:I10"/>
    <mergeCell ref="J8:M9"/>
    <mergeCell ref="N8:N10"/>
    <mergeCell ref="O8:O10"/>
  </mergeCells>
  <conditionalFormatting sqref="D11">
    <cfRule type="cellIs" dxfId="64" priority="1" stopIfTrue="1" operator="lessThan">
      <formula>0</formula>
    </cfRule>
  </conditionalFormatting>
  <conditionalFormatting sqref="D12:P37">
    <cfRule type="cellIs" dxfId="63" priority="2" stopIfTrue="1" operator="lessThan">
      <formula>0</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20A4-69DC-47D8-902A-57CA7716E6ED}">
  <sheetPr>
    <tabColor rgb="FF92D050"/>
  </sheetPr>
  <dimension ref="B2:E16"/>
  <sheetViews>
    <sheetView showGridLines="0" workbookViewId="0">
      <selection activeCell="G16" sqref="G16"/>
    </sheetView>
  </sheetViews>
  <sheetFormatPr defaultRowHeight="14.4"/>
  <cols>
    <col min="1" max="1" width="4.6640625" style="298" customWidth="1"/>
    <col min="2" max="2" width="8.88671875" style="298"/>
    <col min="3" max="3" width="60.6640625" style="298" customWidth="1"/>
    <col min="4" max="4" width="23.77734375" style="298" customWidth="1"/>
    <col min="5" max="16384" width="8.88671875" style="298"/>
  </cols>
  <sheetData>
    <row r="2" spans="2:5" ht="17.399999999999999">
      <c r="B2" s="1" t="s">
        <v>898</v>
      </c>
    </row>
    <row r="3" spans="2:5">
      <c r="B3" s="54" t="s">
        <v>300</v>
      </c>
    </row>
    <row r="5" spans="2:5">
      <c r="B5" s="788"/>
      <c r="C5" s="788"/>
      <c r="D5" s="788"/>
    </row>
    <row r="6" spans="2:5">
      <c r="B6" s="788"/>
      <c r="C6" s="788"/>
      <c r="D6" s="788"/>
      <c r="E6" s="788"/>
    </row>
    <row r="7" spans="2:5">
      <c r="B7" s="2"/>
      <c r="C7" s="2"/>
      <c r="D7" s="789" t="s">
        <v>0</v>
      </c>
      <c r="E7" s="788"/>
    </row>
    <row r="8" spans="2:5">
      <c r="B8" s="790">
        <v>1</v>
      </c>
      <c r="C8" s="791" t="s">
        <v>342</v>
      </c>
      <c r="D8" s="792">
        <v>2949.7207923668079</v>
      </c>
      <c r="E8" s="788"/>
    </row>
    <row r="9" spans="2:5" ht="26.4">
      <c r="B9" s="793">
        <v>2</v>
      </c>
      <c r="C9" s="339" t="s">
        <v>343</v>
      </c>
      <c r="D9" s="794">
        <v>1.4600000000489742E-2</v>
      </c>
      <c r="E9" s="788"/>
    </row>
    <row r="10" spans="2:5">
      <c r="B10" s="793">
        <v>3</v>
      </c>
      <c r="C10" s="339" t="s">
        <v>344</v>
      </c>
      <c r="D10" s="795">
        <v>43.065923570000002</v>
      </c>
      <c r="E10" s="788"/>
    </row>
    <row r="11" spans="2:5">
      <c r="B11" s="788"/>
      <c r="C11" s="788"/>
      <c r="D11" s="788"/>
      <c r="E11" s="788"/>
    </row>
    <row r="12" spans="2:5">
      <c r="B12" s="788"/>
      <c r="C12" s="788"/>
      <c r="D12" s="788"/>
      <c r="E12" s="788"/>
    </row>
    <row r="13" spans="2:5">
      <c r="B13" s="788"/>
      <c r="C13" s="788"/>
      <c r="D13" s="788"/>
      <c r="E13" s="788"/>
    </row>
    <row r="14" spans="2:5">
      <c r="B14" s="788"/>
      <c r="C14" s="788"/>
      <c r="D14" s="788"/>
      <c r="E14" s="788"/>
    </row>
    <row r="15" spans="2:5">
      <c r="B15" s="788"/>
      <c r="C15" s="788"/>
      <c r="D15" s="788"/>
      <c r="E15" s="788"/>
    </row>
    <row r="16" spans="2:5">
      <c r="B16" s="788"/>
      <c r="C16" s="788"/>
      <c r="D16" s="788"/>
      <c r="E16" s="788"/>
    </row>
  </sheetData>
  <sheetProtection algorithmName="SHA-512" hashValue="oFMhdVZUR58gWGohNVIw7WGCZlfvRMVb0UW1Cn+S1tJVkjJFjrorwqTkdcyfYKrwY4xPZqljki3+d/5NV2LzWg==" saltValue="OupmKyrzJTzmNF11P1+8Gg==" spinCount="100000" sheet="1" objects="1" scenarios="1"/>
  <conditionalFormatting sqref="D8:D10">
    <cfRule type="cellIs" dxfId="62" priority="1" stopIfTrue="1" operator="lessThan">
      <formula>0</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27A43-4F5F-467E-A192-721D49D1C73B}">
  <sheetPr>
    <tabColor rgb="FF92D050"/>
  </sheetPr>
  <dimension ref="B2:F36"/>
  <sheetViews>
    <sheetView showGridLines="0" workbookViewId="0">
      <selection activeCell="C8" sqref="C8"/>
    </sheetView>
  </sheetViews>
  <sheetFormatPr defaultColWidth="8.88671875" defaultRowHeight="13.2"/>
  <cols>
    <col min="1" max="1" width="4.6640625" style="478" customWidth="1"/>
    <col min="2" max="2" width="9" style="478" bestFit="1" customWidth="1"/>
    <col min="3" max="3" width="60.88671875" style="478" customWidth="1"/>
    <col min="4" max="4" width="33.88671875" style="478" customWidth="1"/>
    <col min="5" max="5" width="31.33203125" style="478" customWidth="1"/>
    <col min="6" max="6" width="15.44140625" style="478" customWidth="1"/>
    <col min="7" max="16384" width="8.88671875" style="478"/>
  </cols>
  <sheetData>
    <row r="2" spans="2:4" ht="17.399999999999999">
      <c r="B2" s="739" t="s">
        <v>899</v>
      </c>
      <c r="C2" s="772"/>
      <c r="D2" s="772"/>
    </row>
    <row r="3" spans="2:4" ht="14.4">
      <c r="B3" s="54" t="s">
        <v>300</v>
      </c>
      <c r="C3" s="772"/>
      <c r="D3" s="772"/>
    </row>
    <row r="5" spans="2:4">
      <c r="C5" s="479"/>
    </row>
    <row r="7" spans="2:4">
      <c r="B7" s="773"/>
      <c r="C7" s="773"/>
      <c r="D7" s="774" t="s">
        <v>0</v>
      </c>
    </row>
    <row r="8" spans="2:4">
      <c r="B8" s="773"/>
      <c r="C8" s="773"/>
      <c r="D8" s="775" t="s">
        <v>428</v>
      </c>
    </row>
    <row r="9" spans="2:4">
      <c r="B9" s="776">
        <v>1</v>
      </c>
      <c r="C9" s="777" t="s">
        <v>429</v>
      </c>
      <c r="D9" s="778">
        <v>7303.102996082629</v>
      </c>
    </row>
    <row r="10" spans="2:4" ht="26.4">
      <c r="B10" s="779">
        <v>2</v>
      </c>
      <c r="C10" s="777" t="s">
        <v>430</v>
      </c>
      <c r="D10" s="778">
        <v>-253.94597400262833</v>
      </c>
    </row>
    <row r="11" spans="2:4" ht="26.4">
      <c r="B11" s="779">
        <v>3</v>
      </c>
      <c r="C11" s="777" t="s">
        <v>431</v>
      </c>
      <c r="D11" s="780">
        <v>0</v>
      </c>
    </row>
    <row r="12" spans="2:4" ht="26.4">
      <c r="B12" s="779">
        <v>4</v>
      </c>
      <c r="C12" s="504" t="s">
        <v>432</v>
      </c>
      <c r="D12" s="780">
        <v>0</v>
      </c>
    </row>
    <row r="13" spans="2:4" ht="52.8">
      <c r="B13" s="779">
        <v>5</v>
      </c>
      <c r="C13" s="485" t="s">
        <v>433</v>
      </c>
      <c r="D13" s="780">
        <v>0</v>
      </c>
    </row>
    <row r="14" spans="2:4" ht="26.4">
      <c r="B14" s="779">
        <v>6</v>
      </c>
      <c r="C14" s="777" t="s">
        <v>434</v>
      </c>
      <c r="D14" s="780">
        <v>0</v>
      </c>
    </row>
    <row r="15" spans="2:4">
      <c r="B15" s="779">
        <v>7</v>
      </c>
      <c r="C15" s="777" t="s">
        <v>435</v>
      </c>
      <c r="D15" s="781">
        <v>0</v>
      </c>
    </row>
    <row r="16" spans="2:4">
      <c r="B16" s="779">
        <v>8</v>
      </c>
      <c r="C16" s="777" t="s">
        <v>436</v>
      </c>
      <c r="D16" s="780">
        <v>-17.326461238</v>
      </c>
    </row>
    <row r="17" spans="2:6">
      <c r="B17" s="779">
        <v>9</v>
      </c>
      <c r="C17" s="777" t="s">
        <v>437</v>
      </c>
      <c r="D17" s="780">
        <v>1.2795355154034496</v>
      </c>
    </row>
    <row r="18" spans="2:6" ht="26.4">
      <c r="B18" s="779">
        <v>10</v>
      </c>
      <c r="C18" s="777" t="s">
        <v>438</v>
      </c>
      <c r="D18" s="780">
        <v>309.56503413635085</v>
      </c>
    </row>
    <row r="19" spans="2:6" ht="26.4">
      <c r="B19" s="779">
        <v>11</v>
      </c>
      <c r="C19" s="485" t="s">
        <v>439</v>
      </c>
      <c r="D19" s="782">
        <v>0</v>
      </c>
    </row>
    <row r="20" spans="2:6" ht="26.4">
      <c r="B20" s="779" t="s">
        <v>62</v>
      </c>
      <c r="C20" s="485" t="s">
        <v>440</v>
      </c>
      <c r="D20" s="783">
        <v>0</v>
      </c>
    </row>
    <row r="21" spans="2:6" ht="26.4">
      <c r="B21" s="779" t="s">
        <v>63</v>
      </c>
      <c r="C21" s="485" t="s">
        <v>441</v>
      </c>
      <c r="D21" s="783">
        <v>0</v>
      </c>
    </row>
    <row r="22" spans="2:6">
      <c r="B22" s="779">
        <v>12</v>
      </c>
      <c r="C22" s="777" t="s">
        <v>442</v>
      </c>
      <c r="D22" s="780">
        <v>-41.397752256997592</v>
      </c>
    </row>
    <row r="23" spans="2:6">
      <c r="B23" s="784">
        <v>13</v>
      </c>
      <c r="C23" s="785" t="s">
        <v>561</v>
      </c>
      <c r="D23" s="786">
        <v>7301.2773782367567</v>
      </c>
    </row>
    <row r="24" spans="2:6">
      <c r="D24" s="787"/>
      <c r="E24" s="787"/>
    </row>
    <row r="25" spans="2:6">
      <c r="D25" s="787"/>
      <c r="E25" s="787"/>
      <c r="F25" s="787"/>
    </row>
    <row r="26" spans="2:6">
      <c r="D26" s="787"/>
      <c r="E26" s="787"/>
      <c r="F26" s="787"/>
    </row>
    <row r="27" spans="2:6">
      <c r="D27" s="787"/>
      <c r="E27" s="787"/>
      <c r="F27" s="787"/>
    </row>
    <row r="31" spans="2:6">
      <c r="D31" s="787"/>
    </row>
    <row r="32" spans="2:6">
      <c r="D32" s="787"/>
    </row>
    <row r="33" spans="4:4">
      <c r="D33" s="787"/>
    </row>
    <row r="34" spans="4:4">
      <c r="D34" s="787"/>
    </row>
    <row r="35" spans="4:4">
      <c r="D35" s="787"/>
    </row>
    <row r="36" spans="4:4">
      <c r="D36" s="787"/>
    </row>
  </sheetData>
  <sheetProtection algorithmName="SHA-512" hashValue="P9jOTC7PLaPrdHFUKBj8eCUxvU3NkT1Yvt1E5QtaV2zAtVYVpjsMI3vJUvYJc3cQXsct91tAFB3WXERqRPornQ==" saltValue="JBQy+NrlKuCXjEk5gERjtw==" spinCount="100000" sheet="1" objects="1" scenarios="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A31B4-88C6-46B7-8259-08860DE4EA97}">
  <sheetPr>
    <tabColor rgb="FF92D050"/>
  </sheetPr>
  <dimension ref="B2:E75"/>
  <sheetViews>
    <sheetView showGridLines="0" workbookViewId="0">
      <selection activeCell="D15" sqref="D15"/>
    </sheetView>
  </sheetViews>
  <sheetFormatPr defaultColWidth="8.88671875" defaultRowHeight="13.2"/>
  <cols>
    <col min="1" max="1" width="4.6640625" style="478" customWidth="1"/>
    <col min="2" max="2" width="9" style="478" bestFit="1" customWidth="1"/>
    <col min="3" max="3" width="102" style="478" customWidth="1"/>
    <col min="4" max="4" width="17.6640625" style="478" bestFit="1" customWidth="1"/>
    <col min="5" max="5" width="18" style="478" customWidth="1"/>
    <col min="6" max="16384" width="8.88671875" style="478"/>
  </cols>
  <sheetData>
    <row r="2" spans="2:5" ht="17.399999999999999">
      <c r="B2" s="739" t="s">
        <v>900</v>
      </c>
    </row>
    <row r="3" spans="2:5" ht="14.4">
      <c r="B3" s="54" t="s">
        <v>300</v>
      </c>
    </row>
    <row r="6" spans="2:5">
      <c r="C6" s="479"/>
    </row>
    <row r="7" spans="2:5">
      <c r="B7" s="740"/>
      <c r="C7" s="741"/>
      <c r="D7" s="1115" t="s">
        <v>443</v>
      </c>
      <c r="E7" s="1115"/>
    </row>
    <row r="8" spans="2:5">
      <c r="B8" s="1122"/>
      <c r="C8" s="1123"/>
      <c r="D8" s="742" t="s">
        <v>0</v>
      </c>
      <c r="E8" s="742" t="s">
        <v>1</v>
      </c>
    </row>
    <row r="9" spans="2:5">
      <c r="B9" s="1124"/>
      <c r="C9" s="1125"/>
      <c r="D9" s="712">
        <v>45657</v>
      </c>
      <c r="E9" s="712">
        <v>45565</v>
      </c>
    </row>
    <row r="10" spans="2:5">
      <c r="B10" s="1126" t="s">
        <v>444</v>
      </c>
      <c r="C10" s="1127"/>
      <c r="D10" s="1127"/>
      <c r="E10" s="1128"/>
    </row>
    <row r="11" spans="2:5">
      <c r="B11" s="742">
        <v>1</v>
      </c>
      <c r="C11" s="485" t="s">
        <v>445</v>
      </c>
      <c r="D11" s="743">
        <v>6788.1744049847121</v>
      </c>
      <c r="E11" s="743">
        <v>6733.893715261006</v>
      </c>
    </row>
    <row r="12" spans="2:5" ht="26.4">
      <c r="B12" s="512">
        <v>2</v>
      </c>
      <c r="C12" s="485" t="s">
        <v>446</v>
      </c>
      <c r="D12" s="743">
        <v>0</v>
      </c>
      <c r="E12" s="743">
        <v>0</v>
      </c>
    </row>
    <row r="13" spans="2:5">
      <c r="B13" s="512">
        <v>3</v>
      </c>
      <c r="C13" s="485" t="s">
        <v>447</v>
      </c>
      <c r="D13" s="743">
        <v>-1.55</v>
      </c>
      <c r="E13" s="743">
        <v>0</v>
      </c>
    </row>
    <row r="14" spans="2:5" ht="26.4">
      <c r="B14" s="512">
        <v>4</v>
      </c>
      <c r="C14" s="485" t="s">
        <v>448</v>
      </c>
      <c r="D14" s="743">
        <v>0</v>
      </c>
      <c r="E14" s="743">
        <v>0</v>
      </c>
    </row>
    <row r="15" spans="2:5">
      <c r="B15" s="512">
        <v>5</v>
      </c>
      <c r="C15" s="744" t="s">
        <v>449</v>
      </c>
      <c r="D15" s="743">
        <v>0</v>
      </c>
      <c r="E15" s="743">
        <v>0</v>
      </c>
    </row>
    <row r="16" spans="2:5">
      <c r="B16" s="742">
        <v>6</v>
      </c>
      <c r="C16" s="485" t="s">
        <v>450</v>
      </c>
      <c r="D16" s="743">
        <v>-39.872592855719589</v>
      </c>
      <c r="E16" s="743">
        <v>-43.814490189219597</v>
      </c>
    </row>
    <row r="17" spans="2:5">
      <c r="B17" s="745">
        <v>7</v>
      </c>
      <c r="C17" s="746" t="s">
        <v>451</v>
      </c>
      <c r="D17" s="747">
        <v>6746.7518121289922</v>
      </c>
      <c r="E17" s="747">
        <v>6690.0792250717868</v>
      </c>
    </row>
    <row r="18" spans="2:5">
      <c r="B18" s="1126" t="s">
        <v>452</v>
      </c>
      <c r="C18" s="1127"/>
      <c r="D18" s="1127"/>
      <c r="E18" s="1128"/>
    </row>
    <row r="19" spans="2:5" ht="26.4">
      <c r="B19" s="483">
        <v>8</v>
      </c>
      <c r="C19" s="748" t="s">
        <v>453</v>
      </c>
      <c r="D19" s="749">
        <v>4.4853191179999978</v>
      </c>
      <c r="E19" s="749">
        <v>2.2864050139999996</v>
      </c>
    </row>
    <row r="20" spans="2:5">
      <c r="B20" s="483" t="s">
        <v>64</v>
      </c>
      <c r="C20" s="750" t="s">
        <v>454</v>
      </c>
      <c r="D20" s="751">
        <v>0</v>
      </c>
      <c r="E20" s="751">
        <v>0</v>
      </c>
    </row>
    <row r="21" spans="2:5" ht="26.4">
      <c r="B21" s="483">
        <v>9</v>
      </c>
      <c r="C21" s="485" t="s">
        <v>455</v>
      </c>
      <c r="D21" s="751">
        <v>8.2729857839999994</v>
      </c>
      <c r="E21" s="751">
        <v>6.3138298300000013</v>
      </c>
    </row>
    <row r="22" spans="2:5" ht="26.4">
      <c r="B22" s="483" t="s">
        <v>65</v>
      </c>
      <c r="C22" s="752" t="s">
        <v>456</v>
      </c>
      <c r="D22" s="751">
        <v>0</v>
      </c>
      <c r="E22" s="751">
        <v>0</v>
      </c>
    </row>
    <row r="23" spans="2:5">
      <c r="B23" s="483" t="s">
        <v>66</v>
      </c>
      <c r="C23" s="752" t="s">
        <v>457</v>
      </c>
      <c r="D23" s="751">
        <v>0</v>
      </c>
      <c r="E23" s="751">
        <v>0</v>
      </c>
    </row>
    <row r="24" spans="2:5" ht="26.4">
      <c r="B24" s="753">
        <v>10</v>
      </c>
      <c r="C24" s="754" t="s">
        <v>458</v>
      </c>
      <c r="D24" s="749">
        <v>0</v>
      </c>
      <c r="E24" s="749">
        <v>0</v>
      </c>
    </row>
    <row r="25" spans="2:5" ht="26.4">
      <c r="B25" s="753" t="s">
        <v>67</v>
      </c>
      <c r="C25" s="755" t="s">
        <v>559</v>
      </c>
      <c r="D25" s="749">
        <v>0</v>
      </c>
      <c r="E25" s="749">
        <v>0</v>
      </c>
    </row>
    <row r="26" spans="2:5" ht="26.4">
      <c r="B26" s="753" t="s">
        <v>68</v>
      </c>
      <c r="C26" s="756" t="s">
        <v>459</v>
      </c>
      <c r="D26" s="749">
        <v>0</v>
      </c>
      <c r="E26" s="749">
        <v>0</v>
      </c>
    </row>
    <row r="27" spans="2:5">
      <c r="B27" s="483">
        <v>11</v>
      </c>
      <c r="C27" s="485" t="s">
        <v>460</v>
      </c>
      <c r="D27" s="751">
        <v>0</v>
      </c>
      <c r="E27" s="751">
        <v>0</v>
      </c>
    </row>
    <row r="28" spans="2:5">
      <c r="B28" s="483">
        <v>12</v>
      </c>
      <c r="C28" s="485" t="s">
        <v>461</v>
      </c>
      <c r="D28" s="751">
        <v>0</v>
      </c>
      <c r="E28" s="751">
        <v>0</v>
      </c>
    </row>
    <row r="29" spans="2:5">
      <c r="B29" s="757">
        <v>13</v>
      </c>
      <c r="C29" s="758" t="s">
        <v>462</v>
      </c>
      <c r="D29" s="747">
        <v>12.758304901999997</v>
      </c>
      <c r="E29" s="747">
        <v>8.6002348440000009</v>
      </c>
    </row>
    <row r="30" spans="2:5">
      <c r="B30" s="1129" t="s">
        <v>463</v>
      </c>
      <c r="C30" s="1130"/>
      <c r="D30" s="1130"/>
      <c r="E30" s="1131"/>
    </row>
    <row r="31" spans="2:5" ht="26.4">
      <c r="B31" s="742">
        <v>14</v>
      </c>
      <c r="C31" s="485" t="s">
        <v>464</v>
      </c>
      <c r="D31" s="749">
        <v>230.92269155401004</v>
      </c>
      <c r="E31" s="749">
        <v>243.78865987</v>
      </c>
    </row>
    <row r="32" spans="2:5" ht="26.4">
      <c r="B32" s="742">
        <v>15</v>
      </c>
      <c r="C32" s="485" t="s">
        <v>465</v>
      </c>
      <c r="D32" s="759">
        <v>0</v>
      </c>
      <c r="E32" s="759">
        <v>0</v>
      </c>
    </row>
    <row r="33" spans="2:5" ht="26.4">
      <c r="B33" s="742">
        <v>16</v>
      </c>
      <c r="C33" s="485" t="s">
        <v>466</v>
      </c>
      <c r="D33" s="751">
        <v>1.2795355154034496</v>
      </c>
      <c r="E33" s="751">
        <v>0</v>
      </c>
    </row>
    <row r="34" spans="2:5" ht="26.4">
      <c r="B34" s="483" t="s">
        <v>69</v>
      </c>
      <c r="C34" s="485" t="s">
        <v>467</v>
      </c>
      <c r="D34" s="751">
        <v>0</v>
      </c>
      <c r="E34" s="751">
        <v>0</v>
      </c>
    </row>
    <row r="35" spans="2:5">
      <c r="B35" s="483">
        <v>17</v>
      </c>
      <c r="C35" s="485" t="s">
        <v>468</v>
      </c>
      <c r="D35" s="751">
        <v>0</v>
      </c>
      <c r="E35" s="751">
        <v>0</v>
      </c>
    </row>
    <row r="36" spans="2:5" ht="26.4">
      <c r="B36" s="483" t="s">
        <v>70</v>
      </c>
      <c r="C36" s="485" t="s">
        <v>469</v>
      </c>
      <c r="D36" s="751">
        <v>0</v>
      </c>
      <c r="E36" s="751">
        <v>0</v>
      </c>
    </row>
    <row r="37" spans="2:5">
      <c r="B37" s="757">
        <v>18</v>
      </c>
      <c r="C37" s="758" t="s">
        <v>470</v>
      </c>
      <c r="D37" s="747">
        <v>232.20222706941348</v>
      </c>
      <c r="E37" s="747">
        <v>243.78865987</v>
      </c>
    </row>
    <row r="38" spans="2:5">
      <c r="B38" s="1126" t="s">
        <v>471</v>
      </c>
      <c r="C38" s="1127"/>
      <c r="D38" s="1127"/>
      <c r="E38" s="1128"/>
    </row>
    <row r="39" spans="2:5">
      <c r="B39" s="742">
        <v>19</v>
      </c>
      <c r="C39" s="485" t="s">
        <v>472</v>
      </c>
      <c r="D39" s="749">
        <v>1798.3323087150311</v>
      </c>
      <c r="E39" s="749">
        <v>1781.5393616777749</v>
      </c>
    </row>
    <row r="40" spans="2:5">
      <c r="B40" s="742">
        <v>20</v>
      </c>
      <c r="C40" s="485" t="s">
        <v>473</v>
      </c>
      <c r="D40" s="749">
        <v>-1488.7672745786804</v>
      </c>
      <c r="E40" s="749">
        <v>-1480.2623783000165</v>
      </c>
    </row>
    <row r="41" spans="2:5" ht="26.4">
      <c r="B41" s="742">
        <v>21</v>
      </c>
      <c r="C41" s="504" t="s">
        <v>474</v>
      </c>
      <c r="D41" s="751">
        <v>0</v>
      </c>
      <c r="E41" s="751">
        <v>0</v>
      </c>
    </row>
    <row r="42" spans="2:5">
      <c r="B42" s="757">
        <v>22</v>
      </c>
      <c r="C42" s="758" t="s">
        <v>410</v>
      </c>
      <c r="D42" s="747">
        <v>309.56503413635085</v>
      </c>
      <c r="E42" s="747">
        <v>301.2769833777586</v>
      </c>
    </row>
    <row r="43" spans="2:5">
      <c r="B43" s="1119" t="s">
        <v>475</v>
      </c>
      <c r="C43" s="1120"/>
      <c r="D43" s="1120"/>
      <c r="E43" s="1121"/>
    </row>
    <row r="44" spans="2:5">
      <c r="B44" s="483" t="s">
        <v>71</v>
      </c>
      <c r="C44" s="485" t="s">
        <v>476</v>
      </c>
      <c r="D44" s="751">
        <v>0</v>
      </c>
      <c r="E44" s="751">
        <v>0</v>
      </c>
    </row>
    <row r="45" spans="2:5">
      <c r="B45" s="483" t="s">
        <v>72</v>
      </c>
      <c r="C45" s="485" t="s">
        <v>477</v>
      </c>
      <c r="D45" s="751">
        <v>0</v>
      </c>
      <c r="E45" s="751">
        <v>0</v>
      </c>
    </row>
    <row r="46" spans="2:5">
      <c r="B46" s="760" t="s">
        <v>73</v>
      </c>
      <c r="C46" s="750" t="s">
        <v>478</v>
      </c>
      <c r="D46" s="751">
        <v>0</v>
      </c>
      <c r="E46" s="751">
        <v>0</v>
      </c>
    </row>
    <row r="47" spans="2:5">
      <c r="B47" s="760" t="s">
        <v>74</v>
      </c>
      <c r="C47" s="750" t="s">
        <v>479</v>
      </c>
      <c r="D47" s="749">
        <v>0</v>
      </c>
      <c r="E47" s="749">
        <v>0</v>
      </c>
    </row>
    <row r="48" spans="2:5">
      <c r="B48" s="760" t="s">
        <v>75</v>
      </c>
      <c r="C48" s="761" t="s">
        <v>560</v>
      </c>
      <c r="D48" s="749">
        <v>0</v>
      </c>
      <c r="E48" s="749">
        <v>0</v>
      </c>
    </row>
    <row r="49" spans="2:5">
      <c r="B49" s="760" t="s">
        <v>76</v>
      </c>
      <c r="C49" s="750" t="s">
        <v>480</v>
      </c>
      <c r="D49" s="751">
        <v>0</v>
      </c>
      <c r="E49" s="751">
        <v>0</v>
      </c>
    </row>
    <row r="50" spans="2:5">
      <c r="B50" s="760" t="s">
        <v>77</v>
      </c>
      <c r="C50" s="750" t="s">
        <v>481</v>
      </c>
      <c r="D50" s="751">
        <v>0</v>
      </c>
      <c r="E50" s="751">
        <v>0</v>
      </c>
    </row>
    <row r="51" spans="2:5" ht="26.4">
      <c r="B51" s="760" t="s">
        <v>78</v>
      </c>
      <c r="C51" s="750" t="s">
        <v>482</v>
      </c>
      <c r="D51" s="751">
        <v>0</v>
      </c>
      <c r="E51" s="751">
        <v>0</v>
      </c>
    </row>
    <row r="52" spans="2:5" ht="26.4">
      <c r="B52" s="760" t="s">
        <v>79</v>
      </c>
      <c r="C52" s="750" t="s">
        <v>483</v>
      </c>
      <c r="D52" s="751">
        <v>0</v>
      </c>
      <c r="E52" s="751">
        <v>0</v>
      </c>
    </row>
    <row r="53" spans="2:5">
      <c r="B53" s="760" t="s">
        <v>80</v>
      </c>
      <c r="C53" s="750" t="s">
        <v>484</v>
      </c>
      <c r="D53" s="751">
        <v>0</v>
      </c>
      <c r="E53" s="751">
        <v>0</v>
      </c>
    </row>
    <row r="54" spans="2:5">
      <c r="B54" s="762" t="s">
        <v>81</v>
      </c>
      <c r="C54" s="763" t="s">
        <v>485</v>
      </c>
      <c r="D54" s="747">
        <v>0</v>
      </c>
      <c r="E54" s="747">
        <v>0</v>
      </c>
    </row>
    <row r="55" spans="2:5">
      <c r="B55" s="1116" t="s">
        <v>486</v>
      </c>
      <c r="C55" s="1117"/>
      <c r="D55" s="1117"/>
      <c r="E55" s="1118"/>
    </row>
    <row r="56" spans="2:5">
      <c r="B56" s="764">
        <v>23</v>
      </c>
      <c r="C56" s="500" t="s">
        <v>487</v>
      </c>
      <c r="D56" s="765">
        <v>561.10517191817007</v>
      </c>
      <c r="E56" s="765">
        <v>560.74733958000002</v>
      </c>
    </row>
    <row r="57" spans="2:5">
      <c r="B57" s="764">
        <v>24</v>
      </c>
      <c r="C57" s="766" t="s">
        <v>561</v>
      </c>
      <c r="D57" s="747">
        <v>7301.2773782367567</v>
      </c>
      <c r="E57" s="747">
        <v>7243.7451031635446</v>
      </c>
    </row>
    <row r="58" spans="2:5">
      <c r="B58" s="1116" t="s">
        <v>488</v>
      </c>
      <c r="C58" s="1117"/>
      <c r="D58" s="1117"/>
      <c r="E58" s="1118"/>
    </row>
    <row r="59" spans="2:5">
      <c r="B59" s="764">
        <v>25</v>
      </c>
      <c r="C59" s="767" t="s">
        <v>489</v>
      </c>
      <c r="D59" s="768">
        <v>7.6850274664359591E-2</v>
      </c>
      <c r="E59" s="768">
        <v>7.7411246750676815E-2</v>
      </c>
    </row>
    <row r="60" spans="2:5">
      <c r="B60" s="483" t="s">
        <v>82</v>
      </c>
      <c r="C60" s="485" t="s">
        <v>490</v>
      </c>
      <c r="D60" s="769">
        <v>7.6850274664359591E-2</v>
      </c>
      <c r="E60" s="769">
        <v>7.7411246750676815E-2</v>
      </c>
    </row>
    <row r="61" spans="2:5">
      <c r="B61" s="483" t="s">
        <v>83</v>
      </c>
      <c r="C61" s="504" t="s">
        <v>491</v>
      </c>
      <c r="D61" s="769">
        <v>7.6850274664359591E-2</v>
      </c>
      <c r="E61" s="769">
        <v>7.7411246750676815E-2</v>
      </c>
    </row>
    <row r="62" spans="2:5">
      <c r="B62" s="483">
        <v>26</v>
      </c>
      <c r="C62" s="485" t="s">
        <v>492</v>
      </c>
      <c r="D62" s="769">
        <v>0.03</v>
      </c>
      <c r="E62" s="769">
        <v>0.03</v>
      </c>
    </row>
    <row r="63" spans="2:5">
      <c r="B63" s="483" t="s">
        <v>84</v>
      </c>
      <c r="C63" s="485" t="s">
        <v>493</v>
      </c>
      <c r="D63" s="769">
        <v>0</v>
      </c>
      <c r="E63" s="769">
        <v>0</v>
      </c>
    </row>
    <row r="64" spans="2:5">
      <c r="B64" s="483" t="s">
        <v>85</v>
      </c>
      <c r="C64" s="485" t="s">
        <v>494</v>
      </c>
      <c r="D64" s="769">
        <v>0</v>
      </c>
      <c r="E64" s="769">
        <v>0</v>
      </c>
    </row>
    <row r="65" spans="2:5">
      <c r="B65" s="483">
        <v>27</v>
      </c>
      <c r="C65" s="504" t="s">
        <v>495</v>
      </c>
      <c r="D65" s="769">
        <v>0</v>
      </c>
      <c r="E65" s="769">
        <v>0</v>
      </c>
    </row>
    <row r="66" spans="2:5">
      <c r="B66" s="481" t="s">
        <v>86</v>
      </c>
      <c r="C66" s="504" t="s">
        <v>496</v>
      </c>
      <c r="D66" s="769">
        <v>0.03</v>
      </c>
      <c r="E66" s="769">
        <v>0.03</v>
      </c>
    </row>
    <row r="67" spans="2:5">
      <c r="B67" s="1119" t="s">
        <v>497</v>
      </c>
      <c r="C67" s="1120"/>
      <c r="D67" s="1120"/>
      <c r="E67" s="1121"/>
    </row>
    <row r="68" spans="2:5" ht="26.4">
      <c r="B68" s="481" t="s">
        <v>87</v>
      </c>
      <c r="C68" s="504" t="s">
        <v>498</v>
      </c>
      <c r="D68" s="770" t="s">
        <v>499</v>
      </c>
      <c r="E68" s="770" t="s">
        <v>499</v>
      </c>
    </row>
    <row r="69" spans="2:5">
      <c r="B69" s="1116" t="s">
        <v>500</v>
      </c>
      <c r="C69" s="1117"/>
      <c r="D69" s="1117"/>
      <c r="E69" s="1118"/>
    </row>
    <row r="70" spans="2:5" ht="26.4">
      <c r="B70" s="483">
        <v>28</v>
      </c>
      <c r="C70" s="485" t="s">
        <v>562</v>
      </c>
      <c r="D70" s="749">
        <v>282.59523147000004</v>
      </c>
      <c r="E70" s="749">
        <v>229.23232534000002</v>
      </c>
    </row>
    <row r="71" spans="2:5" ht="26.4">
      <c r="B71" s="483">
        <v>29</v>
      </c>
      <c r="C71" s="485" t="s">
        <v>501</v>
      </c>
      <c r="D71" s="749">
        <v>230.92269155401004</v>
      </c>
      <c r="E71" s="749">
        <v>243.78865987</v>
      </c>
    </row>
    <row r="72" spans="2:5" ht="52.8">
      <c r="B72" s="481">
        <v>30</v>
      </c>
      <c r="C72" s="504" t="s">
        <v>502</v>
      </c>
      <c r="D72" s="771">
        <v>7352.9499181527462</v>
      </c>
      <c r="E72" s="771">
        <v>7229.1887686335449</v>
      </c>
    </row>
    <row r="73" spans="2:5" ht="52.8">
      <c r="B73" s="481" t="s">
        <v>88</v>
      </c>
      <c r="C73" s="504" t="s">
        <v>503</v>
      </c>
      <c r="D73" s="771">
        <v>7352.9499181527462</v>
      </c>
      <c r="E73" s="771">
        <v>7229.1887686335449</v>
      </c>
    </row>
    <row r="74" spans="2:5" ht="52.8">
      <c r="B74" s="483">
        <v>31</v>
      </c>
      <c r="C74" s="485" t="s">
        <v>504</v>
      </c>
      <c r="D74" s="769">
        <v>7.6310212658042206E-2</v>
      </c>
      <c r="E74" s="769">
        <v>7.7567118182472361E-2</v>
      </c>
    </row>
    <row r="75" spans="2:5" ht="52.8">
      <c r="B75" s="483" t="s">
        <v>89</v>
      </c>
      <c r="C75" s="485" t="s">
        <v>505</v>
      </c>
      <c r="D75" s="769">
        <v>7.6310212658042206E-2</v>
      </c>
      <c r="E75" s="769">
        <v>7.7567118182472361E-2</v>
      </c>
    </row>
  </sheetData>
  <sheetProtection algorithmName="SHA-512" hashValue="Ves7CI86YJLn2RLo4NltV3y70gIwXpbWmL9Ti8d2MyZu4M960WT4JF7PUS1wmeIBhLxLUVFjoI7aaodmwUVfDA==" saltValue="lbxCPQXzlhJs6w99/aSmCQ==" spinCount="100000" sheet="1" objects="1" scenarios="1"/>
  <mergeCells count="11">
    <mergeCell ref="D7:E7"/>
    <mergeCell ref="B55:E55"/>
    <mergeCell ref="B58:E58"/>
    <mergeCell ref="B67:E67"/>
    <mergeCell ref="B69:E69"/>
    <mergeCell ref="B8:C9"/>
    <mergeCell ref="B10:E10"/>
    <mergeCell ref="B18:E18"/>
    <mergeCell ref="B30:E30"/>
    <mergeCell ref="B38:E38"/>
    <mergeCell ref="B43:E4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8E93-845A-4AAC-9359-CEB05D432617}">
  <sheetPr>
    <tabColor rgb="FF92D050"/>
  </sheetPr>
  <dimension ref="B2:E20"/>
  <sheetViews>
    <sheetView showGridLines="0" workbookViewId="0">
      <selection activeCell="C8" sqref="C8"/>
    </sheetView>
  </sheetViews>
  <sheetFormatPr defaultColWidth="8.88671875" defaultRowHeight="13.2"/>
  <cols>
    <col min="1" max="1" width="4.6640625" style="444" customWidth="1"/>
    <col min="2" max="2" width="8.88671875" style="444"/>
    <col min="3" max="3" width="71.109375" style="444" customWidth="1"/>
    <col min="4" max="4" width="26.5546875" style="444" customWidth="1"/>
    <col min="5" max="5" width="28.44140625" style="444" customWidth="1"/>
    <col min="6" max="16384" width="8.88671875" style="444"/>
  </cols>
  <sheetData>
    <row r="2" spans="2:5" ht="13.2" customHeight="1">
      <c r="B2" s="1132" t="s">
        <v>901</v>
      </c>
      <c r="C2" s="1132"/>
      <c r="D2" s="1132"/>
      <c r="E2" s="1132"/>
    </row>
    <row r="3" spans="2:5" ht="25.8" customHeight="1">
      <c r="B3" s="1132"/>
      <c r="C3" s="1132"/>
      <c r="D3" s="1132"/>
      <c r="E3" s="1132"/>
    </row>
    <row r="4" spans="2:5" ht="14.4">
      <c r="B4" s="54" t="s">
        <v>300</v>
      </c>
    </row>
    <row r="7" spans="2:5">
      <c r="D7" s="732" t="s">
        <v>0</v>
      </c>
    </row>
    <row r="8" spans="2:5" ht="39.6">
      <c r="B8" s="733"/>
      <c r="C8" s="733"/>
      <c r="D8" s="734" t="s">
        <v>443</v>
      </c>
    </row>
    <row r="9" spans="2:5" ht="26.4">
      <c r="B9" s="735" t="s">
        <v>90</v>
      </c>
      <c r="C9" s="735" t="s">
        <v>506</v>
      </c>
      <c r="D9" s="726">
        <v>6786.624404984711</v>
      </c>
    </row>
    <row r="10" spans="2:5">
      <c r="B10" s="736" t="s">
        <v>91</v>
      </c>
      <c r="C10" s="737" t="s">
        <v>507</v>
      </c>
      <c r="D10" s="720">
        <v>7.6902326400000005</v>
      </c>
    </row>
    <row r="11" spans="2:5">
      <c r="B11" s="736" t="s">
        <v>92</v>
      </c>
      <c r="C11" s="737" t="s">
        <v>508</v>
      </c>
      <c r="D11" s="720">
        <v>6778.9341723447105</v>
      </c>
    </row>
    <row r="12" spans="2:5">
      <c r="B12" s="736" t="s">
        <v>93</v>
      </c>
      <c r="C12" s="737" t="s">
        <v>418</v>
      </c>
      <c r="D12" s="720">
        <v>0</v>
      </c>
    </row>
    <row r="13" spans="2:5">
      <c r="B13" s="736" t="s">
        <v>94</v>
      </c>
      <c r="C13" s="737" t="s">
        <v>509</v>
      </c>
      <c r="D13" s="720">
        <v>2864.4880182399997</v>
      </c>
    </row>
    <row r="14" spans="2:5" ht="39.6">
      <c r="B14" s="736" t="s">
        <v>95</v>
      </c>
      <c r="C14" s="738" t="s">
        <v>510</v>
      </c>
      <c r="D14" s="720">
        <v>1.2865710299999999</v>
      </c>
    </row>
    <row r="15" spans="2:5">
      <c r="B15" s="736" t="s">
        <v>96</v>
      </c>
      <c r="C15" s="737" t="s">
        <v>384</v>
      </c>
      <c r="D15" s="720">
        <v>66.321195549999999</v>
      </c>
    </row>
    <row r="16" spans="2:5">
      <c r="B16" s="736" t="s">
        <v>97</v>
      </c>
      <c r="C16" s="737" t="s">
        <v>415</v>
      </c>
      <c r="D16" s="720">
        <v>290.32715466931666</v>
      </c>
    </row>
    <row r="17" spans="2:4">
      <c r="B17" s="736" t="s">
        <v>98</v>
      </c>
      <c r="C17" s="737" t="s">
        <v>423</v>
      </c>
      <c r="D17" s="720">
        <v>773.02308146837277</v>
      </c>
    </row>
    <row r="18" spans="2:4">
      <c r="B18" s="736" t="s">
        <v>99</v>
      </c>
      <c r="C18" s="738" t="s">
        <v>385</v>
      </c>
      <c r="D18" s="720">
        <v>744.5825650342083</v>
      </c>
    </row>
    <row r="19" spans="2:4">
      <c r="B19" s="736" t="s">
        <v>100</v>
      </c>
      <c r="C19" s="737" t="s">
        <v>416</v>
      </c>
      <c r="D19" s="720">
        <v>41.081467147093207</v>
      </c>
    </row>
    <row r="20" spans="2:4" ht="26.4">
      <c r="B20" s="736" t="s">
        <v>101</v>
      </c>
      <c r="C20" s="737" t="s">
        <v>511</v>
      </c>
      <c r="D20" s="720">
        <v>1997.8241192057196</v>
      </c>
    </row>
  </sheetData>
  <sheetProtection algorithmName="SHA-512" hashValue="qIikzXFPZe/gUcbB6KDfXLG37G+OFXplhGgrMHESriyy4Lj5K+AcNVGvvyKZsdtm8iKb6BlLlNunL/nHl6+77g==" saltValue="J1koVKqZjBqCNOEnGW0s6Q==" spinCount="100000" sheet="1" objects="1" scenarios="1"/>
  <mergeCells count="1">
    <mergeCell ref="B2:E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7BC63-C191-4822-934A-EDD16E81CD0E}">
  <sheetPr>
    <tabColor rgb="FF92D050"/>
  </sheetPr>
  <dimension ref="A1:K44"/>
  <sheetViews>
    <sheetView showGridLines="0" zoomScaleNormal="100" workbookViewId="0">
      <selection activeCell="C8" sqref="C8"/>
    </sheetView>
  </sheetViews>
  <sheetFormatPr defaultColWidth="9.109375" defaultRowHeight="14.4"/>
  <cols>
    <col min="1" max="1" width="4.6640625" style="54" customWidth="1"/>
    <col min="2" max="2" width="6.44140625" style="54" customWidth="1"/>
    <col min="3" max="3" width="54.44140625" style="54" customWidth="1"/>
    <col min="4" max="9" width="12.88671875" style="54" customWidth="1"/>
    <col min="10" max="10" width="12.88671875" style="705" customWidth="1"/>
    <col min="11" max="11" width="12.88671875" style="54" customWidth="1"/>
    <col min="12" max="16384" width="9.109375" style="54"/>
  </cols>
  <sheetData>
    <row r="1" spans="1:11">
      <c r="B1" s="704"/>
    </row>
    <row r="2" spans="1:11" ht="17.399999999999999">
      <c r="B2" s="50" t="s">
        <v>564</v>
      </c>
    </row>
    <row r="3" spans="1:11">
      <c r="A3" s="706"/>
      <c r="B3" s="54" t="s">
        <v>300</v>
      </c>
    </row>
    <row r="4" spans="1:11">
      <c r="A4" s="706"/>
    </row>
    <row r="5" spans="1:11">
      <c r="A5" s="706"/>
    </row>
    <row r="6" spans="1:11">
      <c r="A6" s="706"/>
    </row>
    <row r="7" spans="1:11" s="707" customFormat="1" ht="11.25" customHeight="1">
      <c r="A7" s="706"/>
      <c r="B7" s="1144" t="s">
        <v>565</v>
      </c>
      <c r="C7" s="1144"/>
      <c r="D7" s="1145" t="s">
        <v>566</v>
      </c>
      <c r="E7" s="1146"/>
      <c r="F7" s="1146"/>
      <c r="G7" s="1146"/>
      <c r="H7" s="1145" t="s">
        <v>567</v>
      </c>
      <c r="I7" s="1146"/>
      <c r="J7" s="1146"/>
      <c r="K7" s="1149"/>
    </row>
    <row r="8" spans="1:11" s="707" customFormat="1">
      <c r="B8" s="708" t="s">
        <v>568</v>
      </c>
      <c r="C8" s="709"/>
      <c r="D8" s="1147"/>
      <c r="E8" s="1148"/>
      <c r="F8" s="1148"/>
      <c r="G8" s="1148"/>
      <c r="H8" s="1147"/>
      <c r="I8" s="1148"/>
      <c r="J8" s="1148"/>
      <c r="K8" s="1150"/>
    </row>
    <row r="9" spans="1:11" s="707" customFormat="1">
      <c r="B9" s="710" t="s">
        <v>102</v>
      </c>
      <c r="C9" s="711" t="s">
        <v>569</v>
      </c>
      <c r="D9" s="712">
        <v>45657</v>
      </c>
      <c r="E9" s="712">
        <v>45565</v>
      </c>
      <c r="F9" s="712">
        <v>45473</v>
      </c>
      <c r="G9" s="712">
        <v>45382</v>
      </c>
      <c r="H9" s="712">
        <v>45657</v>
      </c>
      <c r="I9" s="712">
        <v>45565</v>
      </c>
      <c r="J9" s="712">
        <v>45473</v>
      </c>
      <c r="K9" s="712">
        <v>45382</v>
      </c>
    </row>
    <row r="10" spans="1:11" s="707" customFormat="1">
      <c r="B10" s="709" t="s">
        <v>103</v>
      </c>
      <c r="C10" s="713" t="s">
        <v>570</v>
      </c>
      <c r="D10" s="714">
        <v>3</v>
      </c>
      <c r="E10" s="714">
        <v>3</v>
      </c>
      <c r="F10" s="714">
        <v>3</v>
      </c>
      <c r="G10" s="714">
        <v>3</v>
      </c>
      <c r="H10" s="714">
        <v>3</v>
      </c>
      <c r="I10" s="714">
        <v>3</v>
      </c>
      <c r="J10" s="714">
        <v>3</v>
      </c>
      <c r="K10" s="714">
        <v>3</v>
      </c>
    </row>
    <row r="11" spans="1:11" s="707" customFormat="1" ht="16.2" customHeight="1">
      <c r="B11" s="1142" t="s">
        <v>571</v>
      </c>
      <c r="C11" s="1143"/>
      <c r="D11" s="1143"/>
      <c r="E11" s="1143"/>
      <c r="F11" s="1143"/>
      <c r="G11" s="1143"/>
      <c r="H11" s="1143"/>
      <c r="I11" s="1143"/>
      <c r="J11" s="1143"/>
      <c r="K11" s="1143"/>
    </row>
    <row r="12" spans="1:11" s="707" customFormat="1">
      <c r="B12" s="715">
        <v>1</v>
      </c>
      <c r="C12" s="716" t="s">
        <v>572</v>
      </c>
      <c r="D12" s="1153"/>
      <c r="E12" s="1154"/>
      <c r="F12" s="1154"/>
      <c r="G12" s="1155"/>
      <c r="H12" s="717">
        <v>2799.0699935883335</v>
      </c>
      <c r="I12" s="717">
        <v>2959.1213678483336</v>
      </c>
      <c r="J12" s="717">
        <v>2831.4280989250005</v>
      </c>
      <c r="K12" s="717">
        <v>2777.3923817866666</v>
      </c>
    </row>
    <row r="13" spans="1:11" s="707" customFormat="1" ht="16.2" customHeight="1">
      <c r="B13" s="1142" t="s">
        <v>573</v>
      </c>
      <c r="C13" s="1143"/>
      <c r="D13" s="1143"/>
      <c r="E13" s="1143"/>
      <c r="F13" s="1143"/>
      <c r="G13" s="1143"/>
      <c r="H13" s="1143"/>
      <c r="I13" s="1143"/>
      <c r="J13" s="1143"/>
      <c r="K13" s="1143"/>
    </row>
    <row r="14" spans="1:11" s="707" customFormat="1" ht="28.8">
      <c r="B14" s="718">
        <v>2</v>
      </c>
      <c r="C14" s="719" t="s">
        <v>574</v>
      </c>
      <c r="D14" s="720">
        <v>3625.48981534</v>
      </c>
      <c r="E14" s="720">
        <v>3551.5487613966661</v>
      </c>
      <c r="F14" s="720">
        <v>3443.9712309199999</v>
      </c>
      <c r="G14" s="720">
        <v>3448.2776035799993</v>
      </c>
      <c r="H14" s="720">
        <v>259.76467443333331</v>
      </c>
      <c r="I14" s="720">
        <v>252.78212786333336</v>
      </c>
      <c r="J14" s="720">
        <v>244.94476707333337</v>
      </c>
      <c r="K14" s="720">
        <v>245.71046224666668</v>
      </c>
    </row>
    <row r="15" spans="1:11" s="707" customFormat="1">
      <c r="B15" s="718">
        <v>3</v>
      </c>
      <c r="C15" s="721" t="s">
        <v>575</v>
      </c>
      <c r="D15" s="722">
        <v>2586.39126162</v>
      </c>
      <c r="E15" s="722">
        <v>2527.167318183333</v>
      </c>
      <c r="F15" s="722">
        <v>2460.3141239866663</v>
      </c>
      <c r="G15" s="722">
        <v>2455.9434835099996</v>
      </c>
      <c r="H15" s="722">
        <v>129.31956308333332</v>
      </c>
      <c r="I15" s="722">
        <v>126.35836591000002</v>
      </c>
      <c r="J15" s="722">
        <v>123.0157062</v>
      </c>
      <c r="K15" s="722">
        <v>122.79717417333333</v>
      </c>
    </row>
    <row r="16" spans="1:11" s="707" customFormat="1">
      <c r="B16" s="718">
        <v>4</v>
      </c>
      <c r="C16" s="721" t="s">
        <v>576</v>
      </c>
      <c r="D16" s="722">
        <v>1017.6707638433335</v>
      </c>
      <c r="E16" s="722">
        <v>1002.4547359833332</v>
      </c>
      <c r="F16" s="722">
        <v>965.43208721666667</v>
      </c>
      <c r="G16" s="722">
        <v>973.74229536333326</v>
      </c>
      <c r="H16" s="722">
        <v>130.44511134999999</v>
      </c>
      <c r="I16" s="722">
        <v>126.42376195333335</v>
      </c>
      <c r="J16" s="722">
        <v>121.92906087333334</v>
      </c>
      <c r="K16" s="722">
        <v>122.91328807333335</v>
      </c>
    </row>
    <row r="17" spans="2:11" s="707" customFormat="1">
      <c r="B17" s="718">
        <v>5</v>
      </c>
      <c r="C17" s="719" t="s">
        <v>577</v>
      </c>
      <c r="D17" s="720">
        <v>1584.44518554</v>
      </c>
      <c r="E17" s="720">
        <v>1678.4251921733332</v>
      </c>
      <c r="F17" s="720">
        <v>1679.9434897666667</v>
      </c>
      <c r="G17" s="720">
        <v>1569.0680021633334</v>
      </c>
      <c r="H17" s="720">
        <v>722.58798304666675</v>
      </c>
      <c r="I17" s="720">
        <v>762.26489481666658</v>
      </c>
      <c r="J17" s="720">
        <v>774.32765295333331</v>
      </c>
      <c r="K17" s="720">
        <v>736.0602604833332</v>
      </c>
    </row>
    <row r="18" spans="2:11" s="707" customFormat="1" ht="28.8">
      <c r="B18" s="718">
        <v>6</v>
      </c>
      <c r="C18" s="721" t="s">
        <v>578</v>
      </c>
      <c r="D18" s="722">
        <v>0</v>
      </c>
      <c r="E18" s="722">
        <v>0</v>
      </c>
      <c r="F18" s="722">
        <v>0</v>
      </c>
      <c r="G18" s="722">
        <v>0</v>
      </c>
      <c r="H18" s="722">
        <v>0</v>
      </c>
      <c r="I18" s="722">
        <v>0</v>
      </c>
      <c r="J18" s="722">
        <v>0</v>
      </c>
      <c r="K18" s="722">
        <v>0</v>
      </c>
    </row>
    <row r="19" spans="2:11" s="707" customFormat="1">
      <c r="B19" s="718">
        <v>7</v>
      </c>
      <c r="C19" s="721" t="s">
        <v>579</v>
      </c>
      <c r="D19" s="722">
        <v>1584.44518554</v>
      </c>
      <c r="E19" s="722">
        <v>1678.4251921733332</v>
      </c>
      <c r="F19" s="722">
        <v>1679.9434897666667</v>
      </c>
      <c r="G19" s="722">
        <v>1569.0680021633334</v>
      </c>
      <c r="H19" s="722">
        <v>722.58798304666675</v>
      </c>
      <c r="I19" s="722">
        <v>762.26489481666658</v>
      </c>
      <c r="J19" s="722">
        <v>774.32765295333331</v>
      </c>
      <c r="K19" s="722">
        <v>736.0602604833332</v>
      </c>
    </row>
    <row r="20" spans="2:11" s="707" customFormat="1">
      <c r="B20" s="718">
        <v>8</v>
      </c>
      <c r="C20" s="721" t="s">
        <v>580</v>
      </c>
      <c r="D20" s="722">
        <v>0</v>
      </c>
      <c r="E20" s="722">
        <v>0</v>
      </c>
      <c r="F20" s="722">
        <v>0</v>
      </c>
      <c r="G20" s="722">
        <v>0</v>
      </c>
      <c r="H20" s="722">
        <v>0</v>
      </c>
      <c r="I20" s="722">
        <v>0</v>
      </c>
      <c r="J20" s="722">
        <v>0</v>
      </c>
      <c r="K20" s="722">
        <v>0</v>
      </c>
    </row>
    <row r="21" spans="2:11" s="707" customFormat="1">
      <c r="B21" s="718">
        <v>9</v>
      </c>
      <c r="C21" s="719" t="s">
        <v>581</v>
      </c>
      <c r="D21" s="1153"/>
      <c r="E21" s="1154"/>
      <c r="F21" s="1154"/>
      <c r="G21" s="1155"/>
      <c r="H21" s="720">
        <v>0</v>
      </c>
      <c r="I21" s="720">
        <v>0</v>
      </c>
      <c r="J21" s="720">
        <v>0</v>
      </c>
      <c r="K21" s="720">
        <v>0</v>
      </c>
    </row>
    <row r="22" spans="2:11" s="707" customFormat="1">
      <c r="B22" s="718">
        <v>10</v>
      </c>
      <c r="C22" s="719" t="s">
        <v>582</v>
      </c>
      <c r="D22" s="720">
        <v>1028.4219667666666</v>
      </c>
      <c r="E22" s="720">
        <v>1047.9469393666668</v>
      </c>
      <c r="F22" s="720">
        <v>999.88465104000011</v>
      </c>
      <c r="G22" s="720">
        <v>965.50258051666663</v>
      </c>
      <c r="H22" s="720">
        <v>94.205278419999985</v>
      </c>
      <c r="I22" s="720">
        <v>94.041768306666668</v>
      </c>
      <c r="J22" s="720">
        <v>89.735850790000001</v>
      </c>
      <c r="K22" s="720">
        <v>87.65768923666667</v>
      </c>
    </row>
    <row r="23" spans="2:11" s="707" customFormat="1" ht="28.8">
      <c r="B23" s="718">
        <v>11</v>
      </c>
      <c r="C23" s="721" t="s">
        <v>583</v>
      </c>
      <c r="D23" s="722">
        <v>2.4253817399999997</v>
      </c>
      <c r="E23" s="722">
        <v>7.1695816666666662E-2</v>
      </c>
      <c r="F23" s="722">
        <v>1.0608409666666665</v>
      </c>
      <c r="G23" s="722">
        <v>1.8849497533333333</v>
      </c>
      <c r="H23" s="722">
        <v>2.4253817399999997</v>
      </c>
      <c r="I23" s="722">
        <v>7.1695816666666662E-2</v>
      </c>
      <c r="J23" s="722">
        <v>1.0608409666666665</v>
      </c>
      <c r="K23" s="722">
        <v>1.8849497533333333</v>
      </c>
    </row>
    <row r="24" spans="2:11" s="707" customFormat="1">
      <c r="B24" s="718">
        <v>12</v>
      </c>
      <c r="C24" s="721" t="s">
        <v>584</v>
      </c>
      <c r="D24" s="722">
        <v>0</v>
      </c>
      <c r="E24" s="722">
        <v>0</v>
      </c>
      <c r="F24" s="722">
        <v>0</v>
      </c>
      <c r="G24" s="722">
        <v>0</v>
      </c>
      <c r="H24" s="722">
        <v>0</v>
      </c>
      <c r="I24" s="722">
        <v>0</v>
      </c>
      <c r="J24" s="722">
        <v>0</v>
      </c>
      <c r="K24" s="722">
        <v>0</v>
      </c>
    </row>
    <row r="25" spans="2:11" s="707" customFormat="1">
      <c r="B25" s="718">
        <v>13</v>
      </c>
      <c r="C25" s="721" t="s">
        <v>585</v>
      </c>
      <c r="D25" s="722">
        <v>1025.9965850266667</v>
      </c>
      <c r="E25" s="722">
        <v>1047.8752435500001</v>
      </c>
      <c r="F25" s="722">
        <v>998.82381007333333</v>
      </c>
      <c r="G25" s="722">
        <v>963.6176307633333</v>
      </c>
      <c r="H25" s="722">
        <v>91.779896679999993</v>
      </c>
      <c r="I25" s="722">
        <v>93.970072490000007</v>
      </c>
      <c r="J25" s="722">
        <v>88.67500982333334</v>
      </c>
      <c r="K25" s="722">
        <v>85.772739483333339</v>
      </c>
    </row>
    <row r="26" spans="2:11" s="707" customFormat="1">
      <c r="B26" s="718">
        <v>14</v>
      </c>
      <c r="C26" s="719" t="s">
        <v>586</v>
      </c>
      <c r="D26" s="720">
        <v>736.96600492333334</v>
      </c>
      <c r="E26" s="720">
        <v>725.82892156333344</v>
      </c>
      <c r="F26" s="720">
        <v>725.09512319999988</v>
      </c>
      <c r="G26" s="720">
        <v>696.44744755000011</v>
      </c>
      <c r="H26" s="720">
        <v>35.798344703333328</v>
      </c>
      <c r="I26" s="720">
        <v>35.266562100000002</v>
      </c>
      <c r="J26" s="720">
        <v>34.76367196333333</v>
      </c>
      <c r="K26" s="720">
        <v>33.130150150000006</v>
      </c>
    </row>
    <row r="27" spans="2:11" s="707" customFormat="1">
      <c r="B27" s="718">
        <v>15</v>
      </c>
      <c r="C27" s="719" t="s">
        <v>587</v>
      </c>
      <c r="D27" s="720">
        <v>23.036995599999997</v>
      </c>
      <c r="E27" s="720">
        <v>22.082829069999995</v>
      </c>
      <c r="F27" s="720">
        <v>25.21719805333333</v>
      </c>
      <c r="G27" s="720">
        <v>16.651726293333336</v>
      </c>
      <c r="H27" s="720">
        <v>9.2338268533333334</v>
      </c>
      <c r="I27" s="720">
        <v>5.9207717799999999</v>
      </c>
      <c r="J27" s="720">
        <v>12.620775410000002</v>
      </c>
      <c r="K27" s="720">
        <v>5.5676177066666668</v>
      </c>
    </row>
    <row r="28" spans="2:11" s="725" customFormat="1">
      <c r="B28" s="723">
        <v>16</v>
      </c>
      <c r="C28" s="724" t="s">
        <v>588</v>
      </c>
      <c r="D28" s="1153"/>
      <c r="E28" s="1154"/>
      <c r="F28" s="1154"/>
      <c r="G28" s="1155"/>
      <c r="H28" s="717">
        <v>1121.5901074566666</v>
      </c>
      <c r="I28" s="717">
        <v>1150.2761248666666</v>
      </c>
      <c r="J28" s="717">
        <v>1156.3927181900001</v>
      </c>
      <c r="K28" s="717">
        <v>1108.1261798233334</v>
      </c>
    </row>
    <row r="29" spans="2:11" s="707" customFormat="1" ht="16.2" customHeight="1">
      <c r="B29" s="1151" t="s">
        <v>589</v>
      </c>
      <c r="C29" s="1152"/>
      <c r="D29" s="1152"/>
      <c r="E29" s="1152"/>
      <c r="F29" s="1152"/>
      <c r="G29" s="1152"/>
      <c r="H29" s="1152"/>
      <c r="I29" s="1152"/>
      <c r="J29" s="1152"/>
      <c r="K29" s="1152"/>
    </row>
    <row r="30" spans="2:11" s="707" customFormat="1">
      <c r="B30" s="718">
        <v>17</v>
      </c>
      <c r="C30" s="719" t="s">
        <v>590</v>
      </c>
      <c r="D30" s="720">
        <v>62.704518399999998</v>
      </c>
      <c r="E30" s="720">
        <v>129.42306579000001</v>
      </c>
      <c r="F30" s="720">
        <v>53.339249493333334</v>
      </c>
      <c r="G30" s="720">
        <v>30.265226636666668</v>
      </c>
      <c r="H30" s="720">
        <v>1.23433061</v>
      </c>
      <c r="I30" s="720">
        <v>2.47647766</v>
      </c>
      <c r="J30" s="720">
        <v>1.22348872</v>
      </c>
      <c r="K30" s="720">
        <v>0.91466566000000005</v>
      </c>
    </row>
    <row r="31" spans="2:11" s="707" customFormat="1">
      <c r="B31" s="718">
        <v>18</v>
      </c>
      <c r="C31" s="719" t="s">
        <v>591</v>
      </c>
      <c r="D31" s="720">
        <v>73.740514230000002</v>
      </c>
      <c r="E31" s="720">
        <v>113.07742906666667</v>
      </c>
      <c r="F31" s="720">
        <v>104.97821018666666</v>
      </c>
      <c r="G31" s="720">
        <v>141.04233908666663</v>
      </c>
      <c r="H31" s="720">
        <v>45.541599866666665</v>
      </c>
      <c r="I31" s="720">
        <v>68.050490565000004</v>
      </c>
      <c r="J31" s="720">
        <v>65.309632744999988</v>
      </c>
      <c r="K31" s="720">
        <v>90.789049769999991</v>
      </c>
    </row>
    <row r="32" spans="2:11" s="707" customFormat="1">
      <c r="B32" s="718">
        <v>19</v>
      </c>
      <c r="C32" s="719" t="s">
        <v>592</v>
      </c>
      <c r="D32" s="720">
        <v>7.5269972800000007</v>
      </c>
      <c r="E32" s="720">
        <v>8.2876818566666657</v>
      </c>
      <c r="F32" s="720">
        <v>5.3961545300000004</v>
      </c>
      <c r="G32" s="720">
        <v>5.7834371166666658</v>
      </c>
      <c r="H32" s="720">
        <v>7.5269972800000007</v>
      </c>
      <c r="I32" s="720">
        <v>8.2876818566666657</v>
      </c>
      <c r="J32" s="720">
        <v>5.3961545300000004</v>
      </c>
      <c r="K32" s="720">
        <v>5.7834371166666658</v>
      </c>
    </row>
    <row r="33" spans="2:11" s="707" customFormat="1" ht="10.199999999999999" customHeight="1">
      <c r="B33" s="719" t="s">
        <v>104</v>
      </c>
      <c r="C33" s="719" t="s">
        <v>593</v>
      </c>
      <c r="D33" s="1133"/>
      <c r="E33" s="1134"/>
      <c r="F33" s="1134"/>
      <c r="G33" s="1135"/>
      <c r="H33" s="720">
        <v>0</v>
      </c>
      <c r="I33" s="720">
        <v>0</v>
      </c>
      <c r="J33" s="720">
        <v>0</v>
      </c>
      <c r="K33" s="720">
        <v>0</v>
      </c>
    </row>
    <row r="34" spans="2:11" s="707" customFormat="1" ht="28.8">
      <c r="B34" s="719" t="s">
        <v>105</v>
      </c>
      <c r="C34" s="719" t="s">
        <v>594</v>
      </c>
      <c r="D34" s="1139"/>
      <c r="E34" s="1140"/>
      <c r="F34" s="1140"/>
      <c r="G34" s="1141"/>
      <c r="H34" s="720">
        <v>0</v>
      </c>
      <c r="I34" s="720">
        <v>0</v>
      </c>
      <c r="J34" s="720">
        <v>0</v>
      </c>
      <c r="K34" s="720">
        <v>0</v>
      </c>
    </row>
    <row r="35" spans="2:11" s="725" customFormat="1">
      <c r="B35" s="723">
        <v>20</v>
      </c>
      <c r="C35" s="724" t="s">
        <v>595</v>
      </c>
      <c r="D35" s="726">
        <v>143.97202991</v>
      </c>
      <c r="E35" s="726">
        <v>250.78817671333334</v>
      </c>
      <c r="F35" s="726">
        <v>163.71361420999997</v>
      </c>
      <c r="G35" s="726">
        <v>177.09100283999999</v>
      </c>
      <c r="H35" s="726">
        <v>54.302927756666669</v>
      </c>
      <c r="I35" s="726">
        <v>78.81465008166667</v>
      </c>
      <c r="J35" s="726">
        <v>71.929275994999983</v>
      </c>
      <c r="K35" s="726">
        <v>97.48715254666665</v>
      </c>
    </row>
    <row r="36" spans="2:11" s="707" customFormat="1" ht="28.8">
      <c r="B36" s="718" t="s">
        <v>39</v>
      </c>
      <c r="C36" s="727" t="s">
        <v>596</v>
      </c>
      <c r="D36" s="722">
        <v>0</v>
      </c>
      <c r="E36" s="722">
        <v>0</v>
      </c>
      <c r="F36" s="722">
        <v>0</v>
      </c>
      <c r="G36" s="722">
        <v>0</v>
      </c>
      <c r="H36" s="722">
        <v>0</v>
      </c>
      <c r="I36" s="722">
        <v>0</v>
      </c>
      <c r="J36" s="722">
        <v>0</v>
      </c>
      <c r="K36" s="722">
        <v>0</v>
      </c>
    </row>
    <row r="37" spans="2:11" s="707" customFormat="1" ht="28.8">
      <c r="B37" s="718" t="s">
        <v>40</v>
      </c>
      <c r="C37" s="727" t="s">
        <v>597</v>
      </c>
      <c r="D37" s="722">
        <v>0</v>
      </c>
      <c r="E37" s="722">
        <v>0</v>
      </c>
      <c r="F37" s="722">
        <v>0</v>
      </c>
      <c r="G37" s="722">
        <v>0</v>
      </c>
      <c r="H37" s="722">
        <v>0</v>
      </c>
      <c r="I37" s="722">
        <v>0</v>
      </c>
      <c r="J37" s="722">
        <v>0</v>
      </c>
      <c r="K37" s="722">
        <v>0</v>
      </c>
    </row>
    <row r="38" spans="2:11" s="707" customFormat="1" ht="28.8">
      <c r="B38" s="718" t="s">
        <v>41</v>
      </c>
      <c r="C38" s="727" t="s">
        <v>598</v>
      </c>
      <c r="D38" s="722">
        <v>143.97202991</v>
      </c>
      <c r="E38" s="722">
        <v>250.78817671333334</v>
      </c>
      <c r="F38" s="722">
        <v>163.71361421</v>
      </c>
      <c r="G38" s="722">
        <v>177.09100284000002</v>
      </c>
      <c r="H38" s="722">
        <v>54.302927756666662</v>
      </c>
      <c r="I38" s="722">
        <v>78.81465008166667</v>
      </c>
      <c r="J38" s="722">
        <v>71.929275995000012</v>
      </c>
      <c r="K38" s="722">
        <v>97.487152546666664</v>
      </c>
    </row>
    <row r="39" spans="2:11" s="707" customFormat="1" ht="16.2" customHeight="1">
      <c r="B39" s="1142" t="s">
        <v>599</v>
      </c>
      <c r="C39" s="1143"/>
      <c r="D39" s="1143"/>
      <c r="E39" s="1143"/>
      <c r="F39" s="1143"/>
      <c r="G39" s="1143"/>
      <c r="H39" s="1143"/>
      <c r="I39" s="1143"/>
      <c r="J39" s="1143"/>
      <c r="K39" s="1143"/>
    </row>
    <row r="40" spans="2:11" s="725" customFormat="1" ht="16.2" customHeight="1">
      <c r="B40" s="728" t="s">
        <v>600</v>
      </c>
      <c r="C40" s="729" t="s">
        <v>601</v>
      </c>
      <c r="D40" s="1133"/>
      <c r="E40" s="1134"/>
      <c r="F40" s="1134"/>
      <c r="G40" s="1135"/>
      <c r="H40" s="726">
        <v>2806.6719086766666</v>
      </c>
      <c r="I40" s="726">
        <v>2966.6956546200004</v>
      </c>
      <c r="J40" s="726">
        <v>2839.0614100800008</v>
      </c>
      <c r="K40" s="726">
        <v>2785.0449348800003</v>
      </c>
    </row>
    <row r="41" spans="2:11" s="725" customFormat="1" ht="16.2" customHeight="1">
      <c r="B41" s="728">
        <v>22</v>
      </c>
      <c r="C41" s="729" t="s">
        <v>602</v>
      </c>
      <c r="D41" s="1136"/>
      <c r="E41" s="1137"/>
      <c r="F41" s="1137"/>
      <c r="G41" s="1138"/>
      <c r="H41" s="726">
        <v>1069.5066067233333</v>
      </c>
      <c r="I41" s="726">
        <v>1074.698804785</v>
      </c>
      <c r="J41" s="726">
        <v>1090.0869360783333</v>
      </c>
      <c r="K41" s="726">
        <v>1020.6145520066667</v>
      </c>
    </row>
    <row r="42" spans="2:11" s="725" customFormat="1" ht="16.2" customHeight="1">
      <c r="B42" s="728">
        <v>23</v>
      </c>
      <c r="C42" s="729" t="s">
        <v>603</v>
      </c>
      <c r="D42" s="1139"/>
      <c r="E42" s="1140"/>
      <c r="F42" s="1140"/>
      <c r="G42" s="1141"/>
      <c r="H42" s="730">
        <v>2.6242679484472919</v>
      </c>
      <c r="I42" s="730">
        <v>2.7604903266022576</v>
      </c>
      <c r="J42" s="730">
        <v>2.6044357712364938</v>
      </c>
      <c r="K42" s="730">
        <v>2.728792108053157</v>
      </c>
    </row>
    <row r="44" spans="2:11">
      <c r="B44" s="707"/>
      <c r="H44" s="731"/>
      <c r="I44" s="731"/>
      <c r="J44" s="731"/>
      <c r="K44" s="731"/>
    </row>
  </sheetData>
  <sheetProtection algorithmName="SHA-512" hashValue="ohtNbs9+hiigFH2i5QWxvM4RVfonQsMP8+BPHIvjYNZx3+9B9V18Bv0SsPrIyEIpKU/K5AdXR+6EMiiWWED9yQ==" saltValue="Jsi72mcLLB2vhrRwO/4LLA==" spinCount="100000" sheet="1" objects="1" scenarios="1"/>
  <mergeCells count="12">
    <mergeCell ref="D40:G42"/>
    <mergeCell ref="B39:K39"/>
    <mergeCell ref="B7:C7"/>
    <mergeCell ref="D7:G8"/>
    <mergeCell ref="H7:K8"/>
    <mergeCell ref="B11:K11"/>
    <mergeCell ref="B13:K13"/>
    <mergeCell ref="B29:K29"/>
    <mergeCell ref="D12:G12"/>
    <mergeCell ref="D21:G21"/>
    <mergeCell ref="D28:G28"/>
    <mergeCell ref="D33:G34"/>
  </mergeCells>
  <pageMargins left="0.70866141732283472" right="0.70866141732283472" top="0.74803149606299213" bottom="0.74803149606299213" header="0.31496062992125984" footer="0.31496062992125984"/>
  <pageSetup paperSize="9" orientation="landscape" r:id="rId1"/>
  <headerFooter>
    <oddHeader>&amp;CHR
Prilog XIII.</oddHead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8DA4-F0FA-4210-982D-37C011BF9589}">
  <sheetPr>
    <tabColor rgb="FF92D050"/>
  </sheetPr>
  <dimension ref="B1:H47"/>
  <sheetViews>
    <sheetView showGridLines="0" zoomScaleNormal="100" workbookViewId="0">
      <selection activeCell="B8" sqref="B8:C9"/>
    </sheetView>
  </sheetViews>
  <sheetFormatPr defaultColWidth="9.109375" defaultRowHeight="14.4"/>
  <cols>
    <col min="1" max="1" width="4.6640625" style="54" customWidth="1"/>
    <col min="2" max="2" width="9.33203125" style="54" bestFit="1" customWidth="1"/>
    <col min="3" max="3" width="73.21875" style="54" customWidth="1"/>
    <col min="4" max="8" width="15" style="54" customWidth="1"/>
    <col min="9" max="9" width="16.88671875" style="54" customWidth="1"/>
    <col min="10" max="10" width="18.44140625" style="54" customWidth="1"/>
    <col min="11" max="16384" width="9.109375" style="54"/>
  </cols>
  <sheetData>
    <row r="1" spans="2:8">
      <c r="B1" s="1165"/>
      <c r="C1" s="1165"/>
      <c r="D1" s="1165"/>
      <c r="E1" s="1165"/>
      <c r="F1" s="665"/>
      <c r="G1" s="665"/>
      <c r="H1" s="665"/>
    </row>
    <row r="2" spans="2:8" ht="17.399999999999999">
      <c r="B2" s="50" t="s">
        <v>604</v>
      </c>
    </row>
    <row r="3" spans="2:8">
      <c r="B3" s="54" t="s">
        <v>300</v>
      </c>
    </row>
    <row r="4" spans="2:8" s="2" customFormat="1" ht="13.2"/>
    <row r="5" spans="2:8" s="2" customFormat="1" ht="13.2"/>
    <row r="6" spans="2:8" s="666" customFormat="1" ht="13.2"/>
    <row r="7" spans="2:8" s="2" customFormat="1" ht="13.2">
      <c r="B7" s="1166"/>
      <c r="C7" s="1166"/>
      <c r="D7" s="6" t="s">
        <v>0</v>
      </c>
      <c r="E7" s="6" t="s">
        <v>1</v>
      </c>
      <c r="F7" s="6" t="s">
        <v>2</v>
      </c>
      <c r="G7" s="6" t="s">
        <v>3</v>
      </c>
      <c r="H7" s="358" t="s">
        <v>4</v>
      </c>
    </row>
    <row r="8" spans="2:8" s="2" customFormat="1" ht="13.2">
      <c r="B8" s="1166" t="s">
        <v>605</v>
      </c>
      <c r="C8" s="1166"/>
      <c r="D8" s="1167" t="s">
        <v>606</v>
      </c>
      <c r="E8" s="1167"/>
      <c r="F8" s="1167"/>
      <c r="G8" s="1167"/>
      <c r="H8" s="1167" t="s">
        <v>607</v>
      </c>
    </row>
    <row r="9" spans="2:8" s="2" customFormat="1" ht="26.4">
      <c r="B9" s="1166"/>
      <c r="C9" s="1166"/>
      <c r="D9" s="6" t="s">
        <v>608</v>
      </c>
      <c r="E9" s="6" t="s">
        <v>609</v>
      </c>
      <c r="F9" s="6" t="s">
        <v>610</v>
      </c>
      <c r="G9" s="6" t="s">
        <v>611</v>
      </c>
      <c r="H9" s="1167"/>
    </row>
    <row r="10" spans="2:8" s="2" customFormat="1" ht="13.2">
      <c r="B10" s="1162" t="s">
        <v>612</v>
      </c>
      <c r="C10" s="1163"/>
      <c r="D10" s="1163"/>
      <c r="E10" s="1163"/>
      <c r="F10" s="1163"/>
      <c r="G10" s="1163"/>
      <c r="H10" s="1164"/>
    </row>
    <row r="11" spans="2:8" s="2" customFormat="1" ht="13.2">
      <c r="B11" s="667">
        <v>1</v>
      </c>
      <c r="C11" s="668" t="s">
        <v>613</v>
      </c>
      <c r="D11" s="669">
        <v>0</v>
      </c>
      <c r="E11" s="669">
        <v>0</v>
      </c>
      <c r="F11" s="669">
        <v>0</v>
      </c>
      <c r="G11" s="670">
        <v>628401517.87</v>
      </c>
      <c r="H11" s="670">
        <v>628401517.87</v>
      </c>
    </row>
    <row r="12" spans="2:8" s="2" customFormat="1" ht="13.2">
      <c r="B12" s="68">
        <v>2</v>
      </c>
      <c r="C12" s="671" t="s">
        <v>614</v>
      </c>
      <c r="D12" s="672">
        <v>0</v>
      </c>
      <c r="E12" s="672">
        <v>0</v>
      </c>
      <c r="F12" s="672">
        <v>0</v>
      </c>
      <c r="G12" s="48">
        <v>628401517.87</v>
      </c>
      <c r="H12" s="48">
        <v>628401517.87</v>
      </c>
    </row>
    <row r="13" spans="2:8" s="2" customFormat="1" ht="13.2">
      <c r="B13" s="68">
        <v>3</v>
      </c>
      <c r="C13" s="671" t="s">
        <v>615</v>
      </c>
      <c r="D13" s="1168"/>
      <c r="E13" s="672">
        <v>0</v>
      </c>
      <c r="F13" s="672">
        <v>0</v>
      </c>
      <c r="G13" s="49">
        <v>0</v>
      </c>
      <c r="H13" s="49">
        <v>0</v>
      </c>
    </row>
    <row r="14" spans="2:8" s="2" customFormat="1" ht="13.2">
      <c r="B14" s="673">
        <v>4</v>
      </c>
      <c r="C14" s="668" t="s">
        <v>616</v>
      </c>
      <c r="D14" s="1169"/>
      <c r="E14" s="670">
        <v>3349741369.4099998</v>
      </c>
      <c r="F14" s="670">
        <v>256684247.94</v>
      </c>
      <c r="G14" s="670">
        <v>52511299.170000002</v>
      </c>
      <c r="H14" s="670">
        <v>3427474347.2199998</v>
      </c>
    </row>
    <row r="15" spans="2:8" s="2" customFormat="1" ht="13.2">
      <c r="B15" s="673">
        <v>5</v>
      </c>
      <c r="C15" s="674" t="s">
        <v>575</v>
      </c>
      <c r="D15" s="1169"/>
      <c r="E15" s="49">
        <v>2414597696.4200001</v>
      </c>
      <c r="F15" s="49">
        <v>169002152.34999999</v>
      </c>
      <c r="G15" s="49">
        <v>41382487.460000001</v>
      </c>
      <c r="H15" s="49">
        <v>2495802343.79</v>
      </c>
    </row>
    <row r="16" spans="2:8" s="2" customFormat="1" ht="13.2">
      <c r="B16" s="673">
        <v>6</v>
      </c>
      <c r="C16" s="674" t="s">
        <v>576</v>
      </c>
      <c r="D16" s="1169"/>
      <c r="E16" s="49">
        <v>935143672.99000001</v>
      </c>
      <c r="F16" s="49">
        <v>87682095.590000004</v>
      </c>
      <c r="G16" s="49">
        <v>11128811.710000001</v>
      </c>
      <c r="H16" s="49">
        <v>931672003.42999995</v>
      </c>
    </row>
    <row r="17" spans="2:8" s="2" customFormat="1" ht="13.2">
      <c r="B17" s="673">
        <v>7</v>
      </c>
      <c r="C17" s="668" t="s">
        <v>617</v>
      </c>
      <c r="D17" s="1169"/>
      <c r="E17" s="670">
        <v>1604532624.22</v>
      </c>
      <c r="F17" s="670">
        <v>86325950.129999995</v>
      </c>
      <c r="G17" s="670">
        <v>121089983.67</v>
      </c>
      <c r="H17" s="670">
        <v>866394196.6099999</v>
      </c>
    </row>
    <row r="18" spans="2:8" s="2" customFormat="1" ht="13.2">
      <c r="B18" s="673">
        <v>8</v>
      </c>
      <c r="C18" s="674" t="s">
        <v>618</v>
      </c>
      <c r="D18" s="1169"/>
      <c r="E18" s="49">
        <v>0</v>
      </c>
      <c r="F18" s="49">
        <v>0</v>
      </c>
      <c r="G18" s="49">
        <v>0</v>
      </c>
      <c r="H18" s="49">
        <v>0</v>
      </c>
    </row>
    <row r="19" spans="2:8" s="2" customFormat="1" ht="13.2">
      <c r="B19" s="673">
        <v>9</v>
      </c>
      <c r="C19" s="674" t="s">
        <v>619</v>
      </c>
      <c r="D19" s="1169"/>
      <c r="E19" s="49">
        <v>1604532624.22</v>
      </c>
      <c r="F19" s="49">
        <v>86325950.129999995</v>
      </c>
      <c r="G19" s="49">
        <v>121089983.67</v>
      </c>
      <c r="H19" s="49">
        <v>866394196.6099999</v>
      </c>
    </row>
    <row r="20" spans="2:8" s="2" customFormat="1" ht="13.2">
      <c r="B20" s="673">
        <v>10</v>
      </c>
      <c r="C20" s="668" t="s">
        <v>620</v>
      </c>
      <c r="D20" s="1170"/>
      <c r="E20" s="672">
        <v>0</v>
      </c>
      <c r="F20" s="672">
        <v>0</v>
      </c>
      <c r="G20" s="672">
        <v>0</v>
      </c>
      <c r="H20" s="672">
        <v>0</v>
      </c>
    </row>
    <row r="21" spans="2:8" s="2" customFormat="1" ht="13.2">
      <c r="B21" s="673">
        <v>11</v>
      </c>
      <c r="C21" s="668" t="s">
        <v>621</v>
      </c>
      <c r="D21" s="675">
        <v>0</v>
      </c>
      <c r="E21" s="670">
        <v>11299601.23</v>
      </c>
      <c r="F21" s="670">
        <v>842714.48</v>
      </c>
      <c r="G21" s="670">
        <v>518815376.19</v>
      </c>
      <c r="H21" s="670">
        <v>519236733.43000001</v>
      </c>
    </row>
    <row r="22" spans="2:8" s="2" customFormat="1" ht="13.2">
      <c r="B22" s="673">
        <v>12</v>
      </c>
      <c r="C22" s="674" t="s">
        <v>622</v>
      </c>
      <c r="D22" s="236">
        <v>0</v>
      </c>
      <c r="E22" s="1171"/>
      <c r="F22" s="1172"/>
      <c r="G22" s="1172"/>
      <c r="H22" s="1173"/>
    </row>
    <row r="23" spans="2:8" s="2" customFormat="1" ht="26.4">
      <c r="B23" s="673">
        <v>13</v>
      </c>
      <c r="C23" s="674" t="s">
        <v>623</v>
      </c>
      <c r="D23" s="676"/>
      <c r="E23" s="48">
        <v>11299601.23</v>
      </c>
      <c r="F23" s="48">
        <v>842714.48</v>
      </c>
      <c r="G23" s="48">
        <v>518815376.19</v>
      </c>
      <c r="H23" s="48">
        <v>519236733.43000001</v>
      </c>
    </row>
    <row r="24" spans="2:8" s="2" customFormat="1" ht="13.2">
      <c r="B24" s="677">
        <v>14</v>
      </c>
      <c r="C24" s="678" t="s">
        <v>624</v>
      </c>
      <c r="D24" s="1161"/>
      <c r="E24" s="1161"/>
      <c r="F24" s="1161"/>
      <c r="G24" s="1174"/>
      <c r="H24" s="679">
        <v>5441506795.1300001</v>
      </c>
    </row>
    <row r="25" spans="2:8" s="2" customFormat="1" ht="13.2">
      <c r="B25" s="1162" t="s">
        <v>625</v>
      </c>
      <c r="C25" s="1163"/>
      <c r="D25" s="1163"/>
      <c r="E25" s="1163"/>
      <c r="F25" s="1163"/>
      <c r="G25" s="1163"/>
      <c r="H25" s="1164"/>
    </row>
    <row r="26" spans="2:8" s="2" customFormat="1" ht="13.2">
      <c r="B26" s="680">
        <v>15</v>
      </c>
      <c r="C26" s="668" t="s">
        <v>572</v>
      </c>
      <c r="D26" s="1156"/>
      <c r="E26" s="1157"/>
      <c r="F26" s="1157"/>
      <c r="G26" s="1158"/>
      <c r="H26" s="681">
        <v>2785913689.8099999</v>
      </c>
    </row>
    <row r="27" spans="2:8" s="2" customFormat="1" ht="26.4">
      <c r="B27" s="682" t="s">
        <v>106</v>
      </c>
      <c r="C27" s="668" t="s">
        <v>626</v>
      </c>
      <c r="D27" s="1159"/>
      <c r="E27" s="683">
        <v>0</v>
      </c>
      <c r="F27" s="684">
        <v>0</v>
      </c>
      <c r="G27" s="683">
        <v>0</v>
      </c>
      <c r="H27" s="683">
        <v>0</v>
      </c>
    </row>
    <row r="28" spans="2:8" s="2" customFormat="1" ht="13.2">
      <c r="B28" s="673">
        <v>16</v>
      </c>
      <c r="C28" s="668" t="s">
        <v>627</v>
      </c>
      <c r="D28" s="1159"/>
      <c r="E28" s="683">
        <v>0</v>
      </c>
      <c r="F28" s="683">
        <v>0</v>
      </c>
      <c r="G28" s="683">
        <v>0</v>
      </c>
      <c r="H28" s="683">
        <v>0</v>
      </c>
    </row>
    <row r="29" spans="2:8" s="2" customFormat="1" ht="13.2">
      <c r="B29" s="673">
        <v>17</v>
      </c>
      <c r="C29" s="668" t="s">
        <v>628</v>
      </c>
      <c r="D29" s="1159"/>
      <c r="E29" s="685">
        <v>484948133.58000004</v>
      </c>
      <c r="F29" s="685">
        <v>349506461.68000001</v>
      </c>
      <c r="G29" s="685">
        <v>3155072253.4499998</v>
      </c>
      <c r="H29" s="685">
        <v>3039070100.4699998</v>
      </c>
    </row>
    <row r="30" spans="2:8" s="2" customFormat="1" ht="39.6">
      <c r="B30" s="68">
        <v>18</v>
      </c>
      <c r="C30" s="671" t="s">
        <v>629</v>
      </c>
      <c r="D30" s="1159"/>
      <c r="E30" s="49">
        <v>23895871.260000002</v>
      </c>
      <c r="F30" s="49">
        <v>0</v>
      </c>
      <c r="G30" s="49">
        <v>103080222.22</v>
      </c>
      <c r="H30" s="49">
        <v>103080222.22</v>
      </c>
    </row>
    <row r="31" spans="2:8" s="2" customFormat="1" ht="39.6">
      <c r="B31" s="68">
        <v>19</v>
      </c>
      <c r="C31" s="671" t="s">
        <v>630</v>
      </c>
      <c r="D31" s="1159"/>
      <c r="E31" s="48">
        <v>21121114.379999999</v>
      </c>
      <c r="F31" s="48">
        <v>12344822.880000001</v>
      </c>
      <c r="G31" s="48">
        <v>195039153.25</v>
      </c>
      <c r="H31" s="48">
        <v>203323676.13</v>
      </c>
    </row>
    <row r="32" spans="2:8" s="2" customFormat="1" ht="39.6">
      <c r="B32" s="68">
        <v>20</v>
      </c>
      <c r="C32" s="671" t="s">
        <v>631</v>
      </c>
      <c r="D32" s="1159"/>
      <c r="E32" s="48">
        <v>413990144.95000005</v>
      </c>
      <c r="F32" s="48">
        <v>314786153.73000002</v>
      </c>
      <c r="G32" s="48">
        <v>2566327297.6799998</v>
      </c>
      <c r="H32" s="48">
        <v>2427579786</v>
      </c>
    </row>
    <row r="33" spans="2:8" s="2" customFormat="1" ht="26.4">
      <c r="B33" s="68">
        <v>21</v>
      </c>
      <c r="C33" s="686" t="s">
        <v>632</v>
      </c>
      <c r="D33" s="1159"/>
      <c r="E33" s="48">
        <v>15385834.35</v>
      </c>
      <c r="F33" s="48">
        <v>16970278.350000001</v>
      </c>
      <c r="G33" s="48">
        <v>590932831.88999999</v>
      </c>
      <c r="H33" s="48">
        <v>400284397.08999997</v>
      </c>
    </row>
    <row r="34" spans="2:8" s="2" customFormat="1" ht="13.2">
      <c r="B34" s="68">
        <v>22</v>
      </c>
      <c r="C34" s="671" t="s">
        <v>633</v>
      </c>
      <c r="D34" s="1159"/>
      <c r="E34" s="687">
        <v>0</v>
      </c>
      <c r="F34" s="687">
        <v>0</v>
      </c>
      <c r="G34" s="687">
        <v>0</v>
      </c>
      <c r="H34" s="687">
        <v>0</v>
      </c>
    </row>
    <row r="35" spans="2:8" s="2" customFormat="1" ht="26.4">
      <c r="B35" s="68">
        <v>23</v>
      </c>
      <c r="C35" s="686" t="s">
        <v>632</v>
      </c>
      <c r="D35" s="1159"/>
      <c r="E35" s="687">
        <v>0</v>
      </c>
      <c r="F35" s="687">
        <v>0</v>
      </c>
      <c r="G35" s="687">
        <v>0</v>
      </c>
      <c r="H35" s="687">
        <v>0</v>
      </c>
    </row>
    <row r="36" spans="2:8" s="2" customFormat="1" ht="52.8">
      <c r="B36" s="68">
        <v>24</v>
      </c>
      <c r="C36" s="671" t="s">
        <v>634</v>
      </c>
      <c r="D36" s="1159"/>
      <c r="E36" s="48">
        <v>25941002.990000002</v>
      </c>
      <c r="F36" s="48">
        <v>22375485.07</v>
      </c>
      <c r="G36" s="48">
        <v>290625580.30000001</v>
      </c>
      <c r="H36" s="48">
        <v>305086416.12</v>
      </c>
    </row>
    <row r="37" spans="2:8" s="2" customFormat="1" ht="13.2">
      <c r="B37" s="673">
        <v>25</v>
      </c>
      <c r="C37" s="668" t="s">
        <v>635</v>
      </c>
      <c r="D37" s="1159"/>
      <c r="E37" s="683">
        <v>0</v>
      </c>
      <c r="F37" s="683">
        <v>0</v>
      </c>
      <c r="G37" s="683">
        <v>0</v>
      </c>
      <c r="H37" s="683">
        <v>0</v>
      </c>
    </row>
    <row r="38" spans="2:8" s="2" customFormat="1" ht="13.2">
      <c r="B38" s="673">
        <v>26</v>
      </c>
      <c r="C38" s="688" t="s">
        <v>636</v>
      </c>
      <c r="D38" s="683">
        <v>0</v>
      </c>
      <c r="E38" s="689">
        <v>56031261.350000001</v>
      </c>
      <c r="F38" s="670">
        <v>0</v>
      </c>
      <c r="G38" s="670">
        <v>0</v>
      </c>
      <c r="H38" s="670">
        <v>5788646.0800000001</v>
      </c>
    </row>
    <row r="39" spans="2:8" s="2" customFormat="1" ht="13.2">
      <c r="B39" s="690">
        <v>27</v>
      </c>
      <c r="C39" s="671" t="s">
        <v>637</v>
      </c>
      <c r="D39" s="1156"/>
      <c r="E39" s="1157"/>
      <c r="F39" s="1158"/>
      <c r="G39" s="687">
        <v>0</v>
      </c>
      <c r="H39" s="691">
        <v>0</v>
      </c>
    </row>
    <row r="40" spans="2:8" s="2" customFormat="1" ht="26.4">
      <c r="B40" s="690">
        <v>28</v>
      </c>
      <c r="C40" s="671" t="s">
        <v>638</v>
      </c>
      <c r="D40" s="1160"/>
      <c r="E40" s="687"/>
      <c r="F40" s="687"/>
      <c r="G40" s="687"/>
      <c r="H40" s="692">
        <v>0</v>
      </c>
    </row>
    <row r="41" spans="2:8" s="2" customFormat="1" ht="13.2">
      <c r="B41" s="690">
        <v>29</v>
      </c>
      <c r="C41" s="693" t="s">
        <v>1998</v>
      </c>
      <c r="D41" s="1160"/>
      <c r="E41" s="694">
        <v>5788646.0800000001</v>
      </c>
      <c r="F41" s="48"/>
      <c r="G41" s="48"/>
      <c r="H41" s="695">
        <v>5788646.0800000001</v>
      </c>
    </row>
    <row r="42" spans="2:8" s="2" customFormat="1" ht="26.4">
      <c r="B42" s="690">
        <v>30</v>
      </c>
      <c r="C42" s="671" t="s">
        <v>639</v>
      </c>
      <c r="D42" s="1160"/>
      <c r="E42" s="696"/>
      <c r="F42" s="696"/>
      <c r="G42" s="696"/>
      <c r="H42" s="697"/>
    </row>
    <row r="43" spans="2:8" s="2" customFormat="1" ht="26.4">
      <c r="B43" s="690">
        <v>31</v>
      </c>
      <c r="C43" s="671" t="s">
        <v>623</v>
      </c>
      <c r="D43" s="1160"/>
      <c r="E43" s="48">
        <v>50242615.270000003</v>
      </c>
      <c r="F43" s="48">
        <v>0</v>
      </c>
      <c r="G43" s="48">
        <v>0</v>
      </c>
      <c r="H43" s="695">
        <v>0</v>
      </c>
    </row>
    <row r="44" spans="2:8" s="2" customFormat="1" ht="13.2">
      <c r="B44" s="682">
        <v>32</v>
      </c>
      <c r="C44" s="668" t="s">
        <v>640</v>
      </c>
      <c r="D44" s="1160"/>
      <c r="E44" s="670">
        <v>782039146.53999996</v>
      </c>
      <c r="F44" s="670">
        <v>511374069.67000002</v>
      </c>
      <c r="G44" s="670">
        <v>452753479.60000002</v>
      </c>
      <c r="H44" s="689">
        <v>113237008.95999999</v>
      </c>
    </row>
    <row r="45" spans="2:8" s="2" customFormat="1" ht="13.2">
      <c r="B45" s="698">
        <v>33</v>
      </c>
      <c r="C45" s="699" t="s">
        <v>641</v>
      </c>
      <c r="D45" s="1161"/>
      <c r="E45" s="1161"/>
      <c r="F45" s="1161"/>
      <c r="G45" s="1161"/>
      <c r="H45" s="700">
        <v>3158095755.5099998</v>
      </c>
    </row>
    <row r="46" spans="2:8" s="2" customFormat="1" ht="13.2">
      <c r="B46" s="701">
        <v>34</v>
      </c>
      <c r="C46" s="702" t="s">
        <v>642</v>
      </c>
      <c r="D46" s="1161"/>
      <c r="E46" s="1161"/>
      <c r="F46" s="1161"/>
      <c r="G46" s="1161"/>
      <c r="H46" s="703">
        <v>1.7230341371492877</v>
      </c>
    </row>
    <row r="47" spans="2:8" s="2" customFormat="1" ht="13.2">
      <c r="B47" s="29"/>
      <c r="C47" s="29"/>
      <c r="D47" s="29"/>
      <c r="E47" s="29"/>
      <c r="F47" s="29"/>
      <c r="G47" s="29"/>
      <c r="H47" s="29"/>
    </row>
  </sheetData>
  <sheetProtection algorithmName="SHA-512" hashValue="p+PmZ2EpLmY8KL0voNzMnJxd5+qi+h4O/rllH58Sli7B1cqf733Bt03mzkB9wCGwjWFtPcXwdafWPyEcaQOe1w==" saltValue="nJtSPK74DlN75HEU4/b5jQ==" spinCount="100000" sheet="1" objects="1" scenarios="1"/>
  <mergeCells count="15">
    <mergeCell ref="B25:H25"/>
    <mergeCell ref="B10:H10"/>
    <mergeCell ref="B1:E1"/>
    <mergeCell ref="B7:C7"/>
    <mergeCell ref="B8:C9"/>
    <mergeCell ref="D8:G8"/>
    <mergeCell ref="H8:H9"/>
    <mergeCell ref="D13:D20"/>
    <mergeCell ref="E22:H22"/>
    <mergeCell ref="D24:G24"/>
    <mergeCell ref="D26:G26"/>
    <mergeCell ref="D27:D37"/>
    <mergeCell ref="D39:F39"/>
    <mergeCell ref="D40:D44"/>
    <mergeCell ref="D45:G46"/>
  </mergeCells>
  <pageMargins left="0.70866141732283472" right="0.5083333333333333" top="0.74803149606299213" bottom="0.74803149606299213" header="0.31496062992125984" footer="0.31496062992125984"/>
  <pageSetup paperSize="9" orientation="landscape" r:id="rId1"/>
  <headerFooter>
    <oddHeader>&amp;CHR
Prilog XIII.</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D9F50-1B42-4665-9FBD-6EA53F9EFE18}">
  <sheetPr>
    <tabColor rgb="FF92D050"/>
  </sheetPr>
  <dimension ref="B2:M21"/>
  <sheetViews>
    <sheetView showGridLines="0" zoomScaleNormal="100" workbookViewId="0">
      <selection activeCell="F13" sqref="F13"/>
    </sheetView>
  </sheetViews>
  <sheetFormatPr defaultColWidth="11.44140625" defaultRowHeight="13.2"/>
  <cols>
    <col min="1" max="1" width="4.6640625" style="2" customWidth="1"/>
    <col min="2" max="2" width="5.109375" style="2" customWidth="1"/>
    <col min="3" max="3" width="29.88671875" style="2" customWidth="1"/>
    <col min="4" max="13" width="13.44140625" style="2" customWidth="1"/>
    <col min="14" max="16384" width="11.44140625" style="2"/>
  </cols>
  <sheetData>
    <row r="2" spans="2:13" ht="17.399999999999999">
      <c r="B2" s="1" t="s">
        <v>1990</v>
      </c>
    </row>
    <row r="3" spans="2:13">
      <c r="B3" s="2" t="s">
        <v>300</v>
      </c>
      <c r="C3" s="3"/>
    </row>
    <row r="4" spans="2:13">
      <c r="C4" s="3"/>
    </row>
    <row r="5" spans="2:13">
      <c r="C5" s="3"/>
    </row>
    <row r="6" spans="2:13">
      <c r="C6" s="3"/>
    </row>
    <row r="7" spans="2:13">
      <c r="B7" s="4"/>
      <c r="C7" s="5"/>
      <c r="D7" s="6" t="s">
        <v>0</v>
      </c>
      <c r="E7" s="6" t="s">
        <v>1</v>
      </c>
      <c r="F7" s="6" t="s">
        <v>2</v>
      </c>
      <c r="G7" s="6" t="s">
        <v>3</v>
      </c>
      <c r="H7" s="6" t="s">
        <v>4</v>
      </c>
      <c r="I7" s="6" t="s">
        <v>5</v>
      </c>
      <c r="J7" s="6" t="s">
        <v>6</v>
      </c>
      <c r="K7" s="7" t="s">
        <v>7</v>
      </c>
      <c r="L7" s="6" t="s">
        <v>8</v>
      </c>
      <c r="M7" s="6" t="s">
        <v>9</v>
      </c>
    </row>
    <row r="8" spans="2:13">
      <c r="B8" s="8"/>
      <c r="C8" s="9"/>
      <c r="D8" s="1022" t="s">
        <v>907</v>
      </c>
      <c r="E8" s="1022"/>
      <c r="F8" s="1022"/>
      <c r="G8" s="1022"/>
      <c r="H8" s="1022"/>
      <c r="I8" s="1023" t="s">
        <v>908</v>
      </c>
      <c r="J8" s="1023"/>
      <c r="K8" s="1024" t="s">
        <v>909</v>
      </c>
      <c r="L8" s="1020"/>
      <c r="M8" s="1021"/>
    </row>
    <row r="9" spans="2:13" ht="158.4">
      <c r="B9" s="8"/>
      <c r="C9" s="10" t="s">
        <v>910</v>
      </c>
      <c r="D9" s="11" t="s">
        <v>911</v>
      </c>
      <c r="E9" s="11" t="s">
        <v>912</v>
      </c>
      <c r="F9" s="11" t="s">
        <v>913</v>
      </c>
      <c r="G9" s="11" t="s">
        <v>914</v>
      </c>
      <c r="H9" s="11" t="s">
        <v>915</v>
      </c>
      <c r="I9" s="12" t="s">
        <v>916</v>
      </c>
      <c r="J9" s="12" t="s">
        <v>917</v>
      </c>
      <c r="K9" s="1025"/>
      <c r="L9" s="13" t="s">
        <v>918</v>
      </c>
      <c r="M9" s="13" t="s">
        <v>919</v>
      </c>
    </row>
    <row r="10" spans="2:13">
      <c r="B10" s="14">
        <v>1</v>
      </c>
      <c r="C10" s="15" t="s">
        <v>920</v>
      </c>
      <c r="D10" s="16">
        <v>1.3</v>
      </c>
      <c r="E10" s="16">
        <v>5532.94</v>
      </c>
      <c r="F10" s="16">
        <v>105890.48</v>
      </c>
      <c r="G10" s="16">
        <v>0</v>
      </c>
      <c r="H10" s="16">
        <v>0</v>
      </c>
      <c r="I10" s="16">
        <v>5672.23</v>
      </c>
      <c r="J10" s="16">
        <v>770.45</v>
      </c>
      <c r="K10" s="17">
        <v>58933.7</v>
      </c>
      <c r="L10" s="16">
        <v>4551.43</v>
      </c>
      <c r="M10" s="16">
        <v>54382.27</v>
      </c>
    </row>
    <row r="11" spans="2:13">
      <c r="B11" s="18">
        <v>2</v>
      </c>
      <c r="C11" s="19" t="s">
        <v>285</v>
      </c>
      <c r="D11" s="1026"/>
      <c r="E11" s="1027"/>
      <c r="F11" s="1027"/>
      <c r="G11" s="1027"/>
      <c r="H11" s="1027"/>
      <c r="I11" s="1027"/>
      <c r="J11" s="1027"/>
      <c r="K11" s="1027"/>
      <c r="L11" s="1027"/>
      <c r="M11" s="1028"/>
    </row>
    <row r="12" spans="2:13">
      <c r="B12" s="18">
        <v>3</v>
      </c>
      <c r="C12" s="20" t="s">
        <v>921</v>
      </c>
      <c r="D12" s="16">
        <v>0</v>
      </c>
      <c r="E12" s="16">
        <v>146876.12</v>
      </c>
      <c r="F12" s="16">
        <v>0</v>
      </c>
      <c r="G12" s="16">
        <v>0</v>
      </c>
      <c r="H12" s="16">
        <v>0</v>
      </c>
      <c r="I12" s="16">
        <v>7476.93</v>
      </c>
      <c r="J12" s="16">
        <v>1015.58</v>
      </c>
      <c r="K12" s="17">
        <v>77684.31</v>
      </c>
      <c r="L12" s="16">
        <v>6813.99</v>
      </c>
      <c r="M12" s="16">
        <v>70870.319999999992</v>
      </c>
    </row>
    <row r="13" spans="2:13">
      <c r="B13" s="18">
        <v>4</v>
      </c>
      <c r="C13" s="20" t="s">
        <v>922</v>
      </c>
      <c r="D13" s="16">
        <v>0</v>
      </c>
      <c r="E13" s="16">
        <v>168809.98</v>
      </c>
      <c r="F13" s="16">
        <v>0</v>
      </c>
      <c r="G13" s="16">
        <v>0</v>
      </c>
      <c r="H13" s="16">
        <v>0</v>
      </c>
      <c r="I13" s="1013"/>
      <c r="J13" s="1014"/>
      <c r="K13" s="17">
        <v>168809.98</v>
      </c>
      <c r="L13" s="16">
        <v>163148.49</v>
      </c>
      <c r="M13" s="16">
        <v>5661.4900000000198</v>
      </c>
    </row>
    <row r="14" spans="2:13">
      <c r="B14" s="18">
        <v>5</v>
      </c>
      <c r="C14" s="20" t="s">
        <v>923</v>
      </c>
      <c r="D14" s="16">
        <v>0.73</v>
      </c>
      <c r="E14" s="16">
        <v>1234.79</v>
      </c>
      <c r="F14" s="16">
        <v>7.68</v>
      </c>
      <c r="G14" s="16">
        <v>0</v>
      </c>
      <c r="H14" s="21">
        <v>0</v>
      </c>
      <c r="I14" s="1015"/>
      <c r="J14" s="1016"/>
      <c r="K14" s="22">
        <v>1243.2</v>
      </c>
      <c r="L14" s="21">
        <v>1236.25</v>
      </c>
      <c r="M14" s="21">
        <v>6.9500000000000455</v>
      </c>
    </row>
    <row r="15" spans="2:13">
      <c r="B15" s="18">
        <v>6</v>
      </c>
      <c r="C15" s="20" t="s">
        <v>924</v>
      </c>
      <c r="D15" s="16">
        <v>38906.11</v>
      </c>
      <c r="E15" s="16">
        <v>0</v>
      </c>
      <c r="F15" s="16">
        <v>0</v>
      </c>
      <c r="G15" s="23">
        <v>0</v>
      </c>
      <c r="H15" s="16">
        <v>0</v>
      </c>
      <c r="I15" s="16">
        <v>17290.52</v>
      </c>
      <c r="J15" s="16">
        <v>8491.0400000000009</v>
      </c>
      <c r="K15" s="17">
        <v>32343.83</v>
      </c>
      <c r="L15" s="16">
        <v>2984.87</v>
      </c>
      <c r="M15" s="16">
        <v>29358.960000000003</v>
      </c>
    </row>
    <row r="16" spans="2:13">
      <c r="B16" s="18">
        <v>7</v>
      </c>
      <c r="C16" s="20" t="s">
        <v>925</v>
      </c>
      <c r="D16" s="16">
        <v>7.0000000000000007E-2</v>
      </c>
      <c r="E16" s="16">
        <v>8061.07</v>
      </c>
      <c r="F16" s="16">
        <v>5600.66</v>
      </c>
      <c r="G16" s="23">
        <v>0</v>
      </c>
      <c r="H16" s="16">
        <v>0</v>
      </c>
      <c r="I16" s="1017"/>
      <c r="J16" s="1017"/>
      <c r="K16" s="17">
        <v>13661.8</v>
      </c>
      <c r="L16" s="16">
        <v>1136.54</v>
      </c>
      <c r="M16" s="16">
        <v>12525.259999999998</v>
      </c>
    </row>
    <row r="17" spans="2:13">
      <c r="B17" s="18">
        <v>8</v>
      </c>
      <c r="C17" s="19" t="s">
        <v>285</v>
      </c>
      <c r="D17" s="1007"/>
      <c r="E17" s="1008"/>
      <c r="F17" s="1008"/>
      <c r="G17" s="1008"/>
      <c r="H17" s="1018"/>
      <c r="I17" s="1017"/>
      <c r="J17" s="1017"/>
      <c r="K17" s="1019"/>
      <c r="L17" s="1019"/>
      <c r="M17" s="1019"/>
    </row>
    <row r="18" spans="2:13">
      <c r="B18" s="18">
        <v>9</v>
      </c>
      <c r="C18" s="19" t="s">
        <v>285</v>
      </c>
      <c r="D18" s="1009"/>
      <c r="E18" s="1010"/>
      <c r="F18" s="1010"/>
      <c r="G18" s="1018"/>
      <c r="H18" s="1018"/>
      <c r="I18" s="1017"/>
      <c r="J18" s="1017"/>
      <c r="K18" s="1019"/>
      <c r="L18" s="1019"/>
      <c r="M18" s="1019"/>
    </row>
    <row r="19" spans="2:13">
      <c r="B19" s="18">
        <v>10</v>
      </c>
      <c r="C19" s="20" t="s">
        <v>926</v>
      </c>
      <c r="D19" s="16">
        <v>0</v>
      </c>
      <c r="E19" s="16">
        <v>12686.23</v>
      </c>
      <c r="F19" s="16">
        <v>27330.19</v>
      </c>
      <c r="G19" s="16">
        <v>0</v>
      </c>
      <c r="H19" s="16">
        <v>0</v>
      </c>
      <c r="I19" s="24">
        <v>0</v>
      </c>
      <c r="J19" s="24">
        <v>0</v>
      </c>
      <c r="K19" s="17">
        <v>40016.42</v>
      </c>
      <c r="L19" s="16">
        <v>0</v>
      </c>
      <c r="M19" s="16">
        <v>40016.42</v>
      </c>
    </row>
    <row r="20" spans="2:13">
      <c r="B20" s="18">
        <v>11</v>
      </c>
      <c r="C20" s="19" t="s">
        <v>285</v>
      </c>
      <c r="D20" s="1007"/>
      <c r="E20" s="1008"/>
      <c r="F20" s="1008"/>
      <c r="G20" s="1008"/>
      <c r="H20" s="1008"/>
      <c r="I20" s="1008"/>
      <c r="J20" s="1008"/>
      <c r="K20" s="1011"/>
      <c r="L20" s="1011"/>
      <c r="M20" s="1012"/>
    </row>
    <row r="21" spans="2:13" ht="26.4">
      <c r="B21" s="25">
        <v>12</v>
      </c>
      <c r="C21" s="26" t="s">
        <v>927</v>
      </c>
      <c r="D21" s="1009"/>
      <c r="E21" s="1010"/>
      <c r="F21" s="1010"/>
      <c r="G21" s="1010"/>
      <c r="H21" s="1010"/>
      <c r="I21" s="1010"/>
      <c r="J21" s="1010"/>
      <c r="K21" s="27">
        <v>392693.24</v>
      </c>
      <c r="L21" s="27">
        <v>179871.57</v>
      </c>
      <c r="M21" s="27">
        <v>212821.66999999998</v>
      </c>
    </row>
  </sheetData>
  <sheetProtection algorithmName="SHA-512" hashValue="3AFCAVBBj7nUTL644236hFeibuJRk7Dz7upJb6NRo/BJkVfKW+eh49FZIOkl76UJPTjjcCCrM2a6PnDBHRe1Tg==" saltValue="v1eTaIVwMOvs9hly4xB5Ww==" spinCount="100000" sheet="1" objects="1" scenarios="1"/>
  <mergeCells count="11">
    <mergeCell ref="L8:M8"/>
    <mergeCell ref="D8:H8"/>
    <mergeCell ref="I8:J8"/>
    <mergeCell ref="K8:K9"/>
    <mergeCell ref="D11:M11"/>
    <mergeCell ref="D20:J21"/>
    <mergeCell ref="K20:M20"/>
    <mergeCell ref="I13:J14"/>
    <mergeCell ref="I16:J18"/>
    <mergeCell ref="D17:H18"/>
    <mergeCell ref="K17:M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E14E-0347-411D-8D0B-582729BF67B4}">
  <sheetPr>
    <tabColor rgb="FF92D050"/>
  </sheetPr>
  <dimension ref="B2:R36"/>
  <sheetViews>
    <sheetView tabSelected="1" topLeftCell="A5" zoomScaleNormal="100" workbookViewId="0">
      <selection activeCell="D17" sqref="D17"/>
    </sheetView>
  </sheetViews>
  <sheetFormatPr defaultColWidth="9.109375" defaultRowHeight="13.2"/>
  <cols>
    <col min="1" max="1" width="4.6640625" style="624" customWidth="1"/>
    <col min="2" max="2" width="7.6640625" style="629" customWidth="1"/>
    <col min="3" max="3" width="28.21875" style="629" customWidth="1"/>
    <col min="4" max="9" width="7.5546875" style="624" customWidth="1"/>
    <col min="10" max="15" width="9.44140625" style="624" customWidth="1"/>
    <col min="16" max="17" width="13.33203125" style="624" customWidth="1"/>
    <col min="18" max="18" width="15.33203125" style="624" customWidth="1"/>
    <col min="19" max="16384" width="9.109375" style="624"/>
  </cols>
  <sheetData>
    <row r="2" spans="2:18" ht="17.399999999999999">
      <c r="B2" s="651" t="s">
        <v>994</v>
      </c>
      <c r="C2" s="652"/>
      <c r="D2" s="652"/>
      <c r="E2" s="652"/>
      <c r="F2" s="652"/>
      <c r="G2" s="652"/>
      <c r="H2" s="652"/>
      <c r="I2" s="652"/>
      <c r="J2" s="652"/>
      <c r="K2" s="652"/>
      <c r="L2" s="652"/>
      <c r="M2" s="652"/>
      <c r="N2" s="652"/>
      <c r="O2" s="652"/>
    </row>
    <row r="3" spans="2:18" ht="14.4">
      <c r="B3" s="54" t="s">
        <v>300</v>
      </c>
      <c r="C3" s="652"/>
      <c r="D3" s="652"/>
      <c r="E3" s="652"/>
      <c r="F3" s="652"/>
      <c r="G3" s="652"/>
      <c r="H3" s="652"/>
      <c r="I3" s="652"/>
      <c r="J3" s="652"/>
      <c r="K3" s="652"/>
      <c r="L3" s="652"/>
      <c r="M3" s="652"/>
      <c r="N3" s="652"/>
      <c r="O3" s="652"/>
    </row>
    <row r="4" spans="2:18" ht="17.399999999999999">
      <c r="B4" s="651"/>
      <c r="C4" s="652"/>
      <c r="D4" s="652"/>
      <c r="E4" s="652"/>
      <c r="F4" s="652"/>
      <c r="G4" s="652"/>
      <c r="H4" s="652"/>
      <c r="I4" s="652"/>
      <c r="J4" s="652"/>
      <c r="K4" s="652"/>
      <c r="L4" s="652"/>
      <c r="M4" s="652"/>
      <c r="N4" s="652"/>
      <c r="O4" s="652"/>
    </row>
    <row r="5" spans="2:18" ht="17.399999999999999">
      <c r="B5" s="651"/>
      <c r="C5" s="652"/>
      <c r="D5" s="652"/>
      <c r="E5" s="652"/>
      <c r="F5" s="652"/>
      <c r="G5" s="652"/>
      <c r="H5" s="652"/>
      <c r="I5" s="652"/>
      <c r="J5" s="652"/>
      <c r="K5" s="652"/>
      <c r="L5" s="652"/>
      <c r="M5" s="652"/>
      <c r="N5" s="652"/>
      <c r="O5" s="652"/>
    </row>
    <row r="7" spans="2:18" s="299" customFormat="1">
      <c r="B7" s="1175"/>
      <c r="C7" s="1176"/>
      <c r="D7" s="406" t="s">
        <v>0</v>
      </c>
      <c r="E7" s="406" t="s">
        <v>1</v>
      </c>
      <c r="F7" s="406" t="s">
        <v>2</v>
      </c>
      <c r="G7" s="406" t="s">
        <v>3</v>
      </c>
      <c r="H7" s="406" t="s">
        <v>4</v>
      </c>
      <c r="I7" s="406" t="s">
        <v>7</v>
      </c>
      <c r="J7" s="406" t="s">
        <v>8</v>
      </c>
      <c r="K7" s="406" t="s">
        <v>9</v>
      </c>
      <c r="L7" s="406" t="s">
        <v>55</v>
      </c>
      <c r="M7" s="406" t="s">
        <v>56</v>
      </c>
      <c r="N7" s="406" t="s">
        <v>57</v>
      </c>
      <c r="O7" s="406" t="s">
        <v>58</v>
      </c>
      <c r="P7" s="406" t="s">
        <v>59</v>
      </c>
      <c r="Q7" s="406" t="s">
        <v>130</v>
      </c>
      <c r="R7" s="406" t="s">
        <v>107</v>
      </c>
    </row>
    <row r="8" spans="2:18" s="629" customFormat="1" ht="31.2" customHeight="1">
      <c r="B8" s="653"/>
      <c r="C8" s="653"/>
      <c r="D8" s="1177" t="s">
        <v>712</v>
      </c>
      <c r="E8" s="1177"/>
      <c r="F8" s="1177"/>
      <c r="G8" s="1177"/>
      <c r="H8" s="1177"/>
      <c r="I8" s="1177"/>
      <c r="J8" s="1177" t="s">
        <v>680</v>
      </c>
      <c r="K8" s="1177"/>
      <c r="L8" s="1177"/>
      <c r="M8" s="1177"/>
      <c r="N8" s="1177"/>
      <c r="O8" s="1177"/>
      <c r="P8" s="1177" t="s">
        <v>968</v>
      </c>
      <c r="Q8" s="1177" t="s">
        <v>969</v>
      </c>
      <c r="R8" s="1177"/>
    </row>
    <row r="9" spans="2:18" s="629" customFormat="1" ht="69" customHeight="1">
      <c r="B9" s="653"/>
      <c r="C9" s="654"/>
      <c r="D9" s="1178" t="s">
        <v>699</v>
      </c>
      <c r="E9" s="1177"/>
      <c r="F9" s="1177"/>
      <c r="G9" s="1178" t="s">
        <v>700</v>
      </c>
      <c r="H9" s="1177"/>
      <c r="I9" s="1177"/>
      <c r="J9" s="1178" t="s">
        <v>970</v>
      </c>
      <c r="K9" s="1177"/>
      <c r="L9" s="1177"/>
      <c r="M9" s="1179" t="s">
        <v>971</v>
      </c>
      <c r="N9" s="1180"/>
      <c r="O9" s="1181"/>
      <c r="P9" s="1177"/>
      <c r="Q9" s="1177" t="s">
        <v>972</v>
      </c>
      <c r="R9" s="1177" t="s">
        <v>973</v>
      </c>
    </row>
    <row r="10" spans="2:18" s="629" customFormat="1" ht="39.6">
      <c r="B10" s="653"/>
      <c r="C10" s="653"/>
      <c r="D10" s="655"/>
      <c r="E10" s="656" t="s">
        <v>974</v>
      </c>
      <c r="F10" s="656" t="s">
        <v>975</v>
      </c>
      <c r="G10" s="655"/>
      <c r="H10" s="656" t="s">
        <v>974</v>
      </c>
      <c r="I10" s="656" t="s">
        <v>975</v>
      </c>
      <c r="J10" s="655"/>
      <c r="K10" s="656" t="s">
        <v>974</v>
      </c>
      <c r="L10" s="656" t="s">
        <v>975</v>
      </c>
      <c r="M10" s="655"/>
      <c r="N10" s="656" t="s">
        <v>974</v>
      </c>
      <c r="O10" s="656" t="s">
        <v>975</v>
      </c>
      <c r="P10" s="1177"/>
      <c r="Q10" s="1177"/>
      <c r="R10" s="1177"/>
    </row>
    <row r="11" spans="2:18" s="629" customFormat="1" ht="26.4">
      <c r="B11" s="406" t="s">
        <v>108</v>
      </c>
      <c r="C11" s="657" t="s">
        <v>689</v>
      </c>
      <c r="D11" s="658">
        <v>1341205030.8299999</v>
      </c>
      <c r="E11" s="658">
        <v>1341205030.8299999</v>
      </c>
      <c r="F11" s="658">
        <v>0</v>
      </c>
      <c r="G11" s="658">
        <v>0</v>
      </c>
      <c r="H11" s="658">
        <v>0</v>
      </c>
      <c r="I11" s="658">
        <v>0</v>
      </c>
      <c r="J11" s="658">
        <v>-774.3</v>
      </c>
      <c r="K11" s="658">
        <v>0</v>
      </c>
      <c r="L11" s="658">
        <v>-774.3</v>
      </c>
      <c r="M11" s="658">
        <v>0</v>
      </c>
      <c r="N11" s="658">
        <v>0</v>
      </c>
      <c r="O11" s="658">
        <v>0</v>
      </c>
      <c r="P11" s="658">
        <v>0</v>
      </c>
      <c r="Q11" s="658">
        <v>0</v>
      </c>
      <c r="R11" s="658">
        <v>0</v>
      </c>
    </row>
    <row r="12" spans="2:18" s="629" customFormat="1">
      <c r="B12" s="406" t="s">
        <v>60</v>
      </c>
      <c r="C12" s="657" t="s">
        <v>690</v>
      </c>
      <c r="D12" s="658">
        <v>3847098050.9500012</v>
      </c>
      <c r="E12" s="658">
        <v>3420102362.6000013</v>
      </c>
      <c r="F12" s="658">
        <v>419194602.25999993</v>
      </c>
      <c r="G12" s="658">
        <v>124158617.59</v>
      </c>
      <c r="H12" s="658">
        <v>0</v>
      </c>
      <c r="I12" s="658">
        <v>102068281.34</v>
      </c>
      <c r="J12" s="658">
        <v>-42473646.080000006</v>
      </c>
      <c r="K12" s="658">
        <v>-19683309.550000001</v>
      </c>
      <c r="L12" s="658">
        <v>-22600826.789999999</v>
      </c>
      <c r="M12" s="658">
        <v>-74547437.400000006</v>
      </c>
      <c r="N12" s="658">
        <v>0</v>
      </c>
      <c r="O12" s="658">
        <v>-64725456.880000003</v>
      </c>
      <c r="P12" s="658">
        <v>0</v>
      </c>
      <c r="Q12" s="658">
        <v>1712747153.1319256</v>
      </c>
      <c r="R12" s="658">
        <v>26907637</v>
      </c>
    </row>
    <row r="13" spans="2:18">
      <c r="B13" s="406" t="s">
        <v>61</v>
      </c>
      <c r="C13" s="659" t="s">
        <v>691</v>
      </c>
      <c r="D13" s="658">
        <v>14.06</v>
      </c>
      <c r="E13" s="658">
        <v>14.06</v>
      </c>
      <c r="F13" s="658">
        <v>0</v>
      </c>
      <c r="G13" s="658">
        <v>0</v>
      </c>
      <c r="H13" s="658">
        <v>0</v>
      </c>
      <c r="I13" s="658">
        <v>0</v>
      </c>
      <c r="J13" s="658">
        <v>0</v>
      </c>
      <c r="K13" s="658">
        <v>0</v>
      </c>
      <c r="L13" s="658">
        <v>0</v>
      </c>
      <c r="M13" s="658">
        <v>0</v>
      </c>
      <c r="N13" s="658">
        <v>0</v>
      </c>
      <c r="O13" s="658">
        <v>0</v>
      </c>
      <c r="P13" s="658">
        <v>0</v>
      </c>
      <c r="Q13" s="658">
        <v>0</v>
      </c>
      <c r="R13" s="658">
        <v>0</v>
      </c>
    </row>
    <row r="14" spans="2:18">
      <c r="B14" s="406" t="s">
        <v>109</v>
      </c>
      <c r="C14" s="659" t="s">
        <v>692</v>
      </c>
      <c r="D14" s="658">
        <v>231367900.41</v>
      </c>
      <c r="E14" s="658">
        <v>230948106.56999999</v>
      </c>
      <c r="F14" s="658">
        <v>419793.84000000008</v>
      </c>
      <c r="G14" s="658">
        <v>887.1099999999999</v>
      </c>
      <c r="H14" s="658">
        <v>0</v>
      </c>
      <c r="I14" s="658">
        <v>887.11</v>
      </c>
      <c r="J14" s="658">
        <v>-24562.670000000002</v>
      </c>
      <c r="K14" s="658">
        <v>-19546.730000000003</v>
      </c>
      <c r="L14" s="658">
        <v>-5015.9399999999987</v>
      </c>
      <c r="M14" s="658">
        <v>-409.53</v>
      </c>
      <c r="N14" s="658">
        <v>0</v>
      </c>
      <c r="O14" s="658">
        <v>-409.53</v>
      </c>
      <c r="P14" s="658">
        <v>0</v>
      </c>
      <c r="Q14" s="658">
        <v>30353677</v>
      </c>
      <c r="R14" s="658">
        <v>0</v>
      </c>
    </row>
    <row r="15" spans="2:18">
      <c r="B15" s="406" t="s">
        <v>110</v>
      </c>
      <c r="C15" s="659" t="s">
        <v>693</v>
      </c>
      <c r="D15" s="658">
        <v>252591614.29999998</v>
      </c>
      <c r="E15" s="658">
        <v>252560405.58999997</v>
      </c>
      <c r="F15" s="658">
        <v>31208.71</v>
      </c>
      <c r="G15" s="658">
        <v>0</v>
      </c>
      <c r="H15" s="658">
        <v>0</v>
      </c>
      <c r="I15" s="658">
        <v>0</v>
      </c>
      <c r="J15" s="658">
        <v>-11669.03</v>
      </c>
      <c r="K15" s="658">
        <v>-11546.66</v>
      </c>
      <c r="L15" s="658">
        <v>-122.37</v>
      </c>
      <c r="M15" s="658">
        <v>0</v>
      </c>
      <c r="N15" s="658">
        <v>0</v>
      </c>
      <c r="O15" s="658">
        <v>0</v>
      </c>
      <c r="P15" s="658">
        <v>0</v>
      </c>
      <c r="Q15" s="658">
        <v>219229231.22222221</v>
      </c>
      <c r="R15" s="658">
        <v>0</v>
      </c>
    </row>
    <row r="16" spans="2:18">
      <c r="B16" s="406" t="s">
        <v>111</v>
      </c>
      <c r="C16" s="659" t="s">
        <v>694</v>
      </c>
      <c r="D16" s="658">
        <v>57561578.929999992</v>
      </c>
      <c r="E16" s="658">
        <v>57555593.219999991</v>
      </c>
      <c r="F16" s="658">
        <v>5985.71</v>
      </c>
      <c r="G16" s="658">
        <v>600523.26</v>
      </c>
      <c r="H16" s="658">
        <v>0</v>
      </c>
      <c r="I16" s="658">
        <v>600523.26</v>
      </c>
      <c r="J16" s="658">
        <v>-40849.230000000003</v>
      </c>
      <c r="K16" s="658">
        <v>-39283.740000000005</v>
      </c>
      <c r="L16" s="658">
        <v>-1565.49</v>
      </c>
      <c r="M16" s="658">
        <v>-511414.57000000007</v>
      </c>
      <c r="N16" s="658">
        <v>0</v>
      </c>
      <c r="O16" s="658">
        <v>-511414.56999999995</v>
      </c>
      <c r="P16" s="658">
        <v>0</v>
      </c>
      <c r="Q16" s="658">
        <v>11324748.276219666</v>
      </c>
      <c r="R16" s="658">
        <v>0</v>
      </c>
    </row>
    <row r="17" spans="2:18">
      <c r="B17" s="406" t="s">
        <v>112</v>
      </c>
      <c r="C17" s="659" t="s">
        <v>695</v>
      </c>
      <c r="D17" s="658">
        <v>1218571551.8200014</v>
      </c>
      <c r="E17" s="658">
        <v>1093812772.0700014</v>
      </c>
      <c r="F17" s="658">
        <v>123560801.22999996</v>
      </c>
      <c r="G17" s="658">
        <v>56695277.690000005</v>
      </c>
      <c r="H17" s="658">
        <v>0</v>
      </c>
      <c r="I17" s="658">
        <v>40836190.43</v>
      </c>
      <c r="J17" s="658">
        <v>-13587617.4</v>
      </c>
      <c r="K17" s="658">
        <v>-6317594.9499999993</v>
      </c>
      <c r="L17" s="658">
        <v>-7250966.6500000004</v>
      </c>
      <c r="M17" s="658">
        <v>-32254646.840000004</v>
      </c>
      <c r="N17" s="658">
        <v>0</v>
      </c>
      <c r="O17" s="658">
        <v>-26156659.039999999</v>
      </c>
      <c r="P17" s="658">
        <v>0</v>
      </c>
      <c r="Q17" s="658">
        <v>491836140.39348376</v>
      </c>
      <c r="R17" s="658">
        <v>18885243.239999998</v>
      </c>
    </row>
    <row r="18" spans="2:18">
      <c r="B18" s="406" t="s">
        <v>113</v>
      </c>
      <c r="C18" s="660" t="s">
        <v>976</v>
      </c>
      <c r="D18" s="658">
        <v>448358474.57999998</v>
      </c>
      <c r="E18" s="658">
        <v>384968414</v>
      </c>
      <c r="F18" s="658">
        <v>62192082.060000002</v>
      </c>
      <c r="G18" s="658">
        <v>42659459.519999996</v>
      </c>
      <c r="H18" s="658">
        <v>0</v>
      </c>
      <c r="I18" s="658">
        <v>26920582.039999995</v>
      </c>
      <c r="J18" s="658">
        <v>-6926815.2000000002</v>
      </c>
      <c r="K18" s="658">
        <v>-4402700.58</v>
      </c>
      <c r="L18" s="658">
        <v>-2505058.8199999998</v>
      </c>
      <c r="M18" s="658">
        <v>-22394765.969999999</v>
      </c>
      <c r="N18" s="658">
        <v>0</v>
      </c>
      <c r="O18" s="658">
        <v>-16341179.42</v>
      </c>
      <c r="P18" s="658">
        <v>0</v>
      </c>
      <c r="Q18" s="658">
        <v>146485273.65000001</v>
      </c>
      <c r="R18" s="658">
        <v>14652123.35</v>
      </c>
    </row>
    <row r="19" spans="2:18">
      <c r="B19" s="406" t="s">
        <v>114</v>
      </c>
      <c r="C19" s="659" t="s">
        <v>696</v>
      </c>
      <c r="D19" s="658">
        <v>2087005391.4299998</v>
      </c>
      <c r="E19" s="658">
        <v>1785225471.0899999</v>
      </c>
      <c r="F19" s="658">
        <v>295176812.76999998</v>
      </c>
      <c r="G19" s="658">
        <v>66861929.530000009</v>
      </c>
      <c r="H19" s="658">
        <v>0</v>
      </c>
      <c r="I19" s="658">
        <v>60630680.540000007</v>
      </c>
      <c r="J19" s="658">
        <v>-28808947.750000004</v>
      </c>
      <c r="K19" s="658">
        <v>-13295337.470000001</v>
      </c>
      <c r="L19" s="658">
        <v>-15343156.34</v>
      </c>
      <c r="M19" s="658">
        <v>-41780966.460000008</v>
      </c>
      <c r="N19" s="658">
        <v>0</v>
      </c>
      <c r="O19" s="658">
        <v>-38056973.740000002</v>
      </c>
      <c r="P19" s="658">
        <v>0</v>
      </c>
      <c r="Q19" s="658">
        <v>960003356.24000001</v>
      </c>
      <c r="R19" s="658">
        <v>8022393.7600000007</v>
      </c>
    </row>
    <row r="20" spans="2:18" s="629" customFormat="1">
      <c r="B20" s="406" t="s">
        <v>115</v>
      </c>
      <c r="C20" s="657" t="s">
        <v>697</v>
      </c>
      <c r="D20" s="658">
        <v>1377277671.5400002</v>
      </c>
      <c r="E20" s="658">
        <v>1362528330.7700002</v>
      </c>
      <c r="F20" s="658">
        <v>2158306.7599999998</v>
      </c>
      <c r="G20" s="658">
        <v>0</v>
      </c>
      <c r="H20" s="658">
        <v>0</v>
      </c>
      <c r="I20" s="658">
        <v>0</v>
      </c>
      <c r="J20" s="658">
        <v>-192088.84</v>
      </c>
      <c r="K20" s="658">
        <v>-148502.84</v>
      </c>
      <c r="L20" s="658">
        <v>-43586</v>
      </c>
      <c r="M20" s="658">
        <v>0</v>
      </c>
      <c r="N20" s="658">
        <v>0</v>
      </c>
      <c r="O20" s="658">
        <v>0</v>
      </c>
      <c r="P20" s="658">
        <v>0</v>
      </c>
      <c r="Q20" s="658">
        <v>0</v>
      </c>
      <c r="R20" s="658">
        <v>0</v>
      </c>
    </row>
    <row r="21" spans="2:18">
      <c r="B21" s="406" t="s">
        <v>116</v>
      </c>
      <c r="C21" s="659" t="s">
        <v>691</v>
      </c>
      <c r="D21" s="658">
        <v>0</v>
      </c>
      <c r="E21" s="658">
        <v>0</v>
      </c>
      <c r="F21" s="658">
        <v>0</v>
      </c>
      <c r="G21" s="658">
        <v>0</v>
      </c>
      <c r="H21" s="658">
        <v>0</v>
      </c>
      <c r="I21" s="658">
        <v>0</v>
      </c>
      <c r="J21" s="658">
        <v>0</v>
      </c>
      <c r="K21" s="658">
        <v>0</v>
      </c>
      <c r="L21" s="658">
        <v>0</v>
      </c>
      <c r="M21" s="658">
        <v>0</v>
      </c>
      <c r="N21" s="658">
        <v>0</v>
      </c>
      <c r="O21" s="658">
        <v>0</v>
      </c>
      <c r="P21" s="658">
        <v>0</v>
      </c>
      <c r="Q21" s="658">
        <v>0</v>
      </c>
      <c r="R21" s="658">
        <v>0</v>
      </c>
    </row>
    <row r="22" spans="2:18">
      <c r="B22" s="406" t="s">
        <v>117</v>
      </c>
      <c r="C22" s="659" t="s">
        <v>692</v>
      </c>
      <c r="D22" s="658">
        <v>1275228790.5400002</v>
      </c>
      <c r="E22" s="658">
        <v>1275228790.5400002</v>
      </c>
      <c r="F22" s="658">
        <v>0</v>
      </c>
      <c r="G22" s="658">
        <v>0</v>
      </c>
      <c r="H22" s="658">
        <v>0</v>
      </c>
      <c r="I22" s="658">
        <v>0</v>
      </c>
      <c r="J22" s="658">
        <v>-137988.5</v>
      </c>
      <c r="K22" s="658">
        <v>-137988.5</v>
      </c>
      <c r="L22" s="658">
        <v>0</v>
      </c>
      <c r="M22" s="658">
        <v>0</v>
      </c>
      <c r="N22" s="658">
        <v>0</v>
      </c>
      <c r="O22" s="658">
        <v>0</v>
      </c>
      <c r="P22" s="658">
        <v>0</v>
      </c>
      <c r="Q22" s="658">
        <v>0</v>
      </c>
      <c r="R22" s="658">
        <v>0</v>
      </c>
    </row>
    <row r="23" spans="2:18">
      <c r="B23" s="406" t="s">
        <v>118</v>
      </c>
      <c r="C23" s="659" t="s">
        <v>693</v>
      </c>
      <c r="D23" s="658">
        <v>66259981.25</v>
      </c>
      <c r="E23" s="658">
        <v>61390459.100000001</v>
      </c>
      <c r="F23" s="658">
        <v>0</v>
      </c>
      <c r="G23" s="658">
        <v>0</v>
      </c>
      <c r="H23" s="658">
        <v>0</v>
      </c>
      <c r="I23" s="658">
        <v>0</v>
      </c>
      <c r="J23" s="658">
        <v>-3601.34</v>
      </c>
      <c r="K23" s="658">
        <v>-3601.34</v>
      </c>
      <c r="L23" s="658">
        <v>0</v>
      </c>
      <c r="M23" s="658">
        <v>0</v>
      </c>
      <c r="N23" s="658">
        <v>0</v>
      </c>
      <c r="O23" s="658">
        <v>0</v>
      </c>
      <c r="P23" s="658">
        <v>0</v>
      </c>
      <c r="Q23" s="658">
        <v>0</v>
      </c>
      <c r="R23" s="658">
        <v>0</v>
      </c>
    </row>
    <row r="24" spans="2:18">
      <c r="B24" s="406" t="s">
        <v>119</v>
      </c>
      <c r="C24" s="659" t="s">
        <v>694</v>
      </c>
      <c r="D24" s="658">
        <v>0</v>
      </c>
      <c r="E24" s="658">
        <v>0</v>
      </c>
      <c r="F24" s="658">
        <v>0</v>
      </c>
      <c r="G24" s="658">
        <v>0</v>
      </c>
      <c r="H24" s="658">
        <v>0</v>
      </c>
      <c r="I24" s="658">
        <v>0</v>
      </c>
      <c r="J24" s="658">
        <v>0</v>
      </c>
      <c r="K24" s="658">
        <v>0</v>
      </c>
      <c r="L24" s="658">
        <v>0</v>
      </c>
      <c r="M24" s="658">
        <v>0</v>
      </c>
      <c r="N24" s="658">
        <v>0</v>
      </c>
      <c r="O24" s="658">
        <v>0</v>
      </c>
      <c r="P24" s="658">
        <v>0</v>
      </c>
      <c r="Q24" s="658">
        <v>0</v>
      </c>
      <c r="R24" s="658">
        <v>0</v>
      </c>
    </row>
    <row r="25" spans="2:18">
      <c r="B25" s="406" t="s">
        <v>120</v>
      </c>
      <c r="C25" s="659" t="s">
        <v>695</v>
      </c>
      <c r="D25" s="658">
        <v>35788899.75</v>
      </c>
      <c r="E25" s="658">
        <v>25909081.129999999</v>
      </c>
      <c r="F25" s="658">
        <v>2158306.7599999998</v>
      </c>
      <c r="G25" s="658">
        <v>0</v>
      </c>
      <c r="H25" s="658">
        <v>0</v>
      </c>
      <c r="I25" s="658">
        <v>0</v>
      </c>
      <c r="J25" s="658">
        <v>-50499</v>
      </c>
      <c r="K25" s="658">
        <v>-6913</v>
      </c>
      <c r="L25" s="658">
        <v>-43586</v>
      </c>
      <c r="M25" s="658">
        <v>0</v>
      </c>
      <c r="N25" s="658">
        <v>0</v>
      </c>
      <c r="O25" s="658">
        <v>0</v>
      </c>
      <c r="P25" s="658">
        <v>0</v>
      </c>
      <c r="Q25" s="658">
        <v>0</v>
      </c>
      <c r="R25" s="658">
        <v>0</v>
      </c>
    </row>
    <row r="26" spans="2:18" s="629" customFormat="1">
      <c r="B26" s="406" t="s">
        <v>121</v>
      </c>
      <c r="C26" s="657" t="s">
        <v>410</v>
      </c>
      <c r="D26" s="658">
        <v>1777830293.1399999</v>
      </c>
      <c r="E26" s="658">
        <v>1655904645.4999998</v>
      </c>
      <c r="F26" s="658">
        <v>121764901.31999999</v>
      </c>
      <c r="G26" s="658">
        <v>20672776.25</v>
      </c>
      <c r="H26" s="658">
        <v>0</v>
      </c>
      <c r="I26" s="658">
        <v>20669902.560000002</v>
      </c>
      <c r="J26" s="658">
        <v>7498107</v>
      </c>
      <c r="K26" s="658">
        <v>5582143.9300000006</v>
      </c>
      <c r="L26" s="658">
        <v>1906026.97</v>
      </c>
      <c r="M26" s="658">
        <v>11998297.899999999</v>
      </c>
      <c r="N26" s="658">
        <v>0</v>
      </c>
      <c r="O26" s="658">
        <v>11995456.08</v>
      </c>
      <c r="P26" s="661"/>
      <c r="Q26" s="658">
        <v>0</v>
      </c>
      <c r="R26" s="658">
        <v>0</v>
      </c>
    </row>
    <row r="27" spans="2:18">
      <c r="B27" s="406" t="s">
        <v>122</v>
      </c>
      <c r="C27" s="659" t="s">
        <v>691</v>
      </c>
      <c r="D27" s="658">
        <v>0</v>
      </c>
      <c r="E27" s="658">
        <v>0</v>
      </c>
      <c r="F27" s="658">
        <v>0</v>
      </c>
      <c r="G27" s="658">
        <v>0</v>
      </c>
      <c r="H27" s="658">
        <v>0</v>
      </c>
      <c r="I27" s="658">
        <v>0</v>
      </c>
      <c r="J27" s="658">
        <v>0</v>
      </c>
      <c r="K27" s="658">
        <v>0</v>
      </c>
      <c r="L27" s="658">
        <v>0</v>
      </c>
      <c r="M27" s="658">
        <v>0</v>
      </c>
      <c r="N27" s="658">
        <v>0</v>
      </c>
      <c r="O27" s="658">
        <v>0</v>
      </c>
      <c r="P27" s="661"/>
      <c r="Q27" s="658">
        <v>0</v>
      </c>
      <c r="R27" s="658">
        <v>0</v>
      </c>
    </row>
    <row r="28" spans="2:18">
      <c r="B28" s="406" t="s">
        <v>123</v>
      </c>
      <c r="C28" s="659" t="s">
        <v>692</v>
      </c>
      <c r="D28" s="658">
        <v>28723660.200000003</v>
      </c>
      <c r="E28" s="658">
        <v>28690628.200000003</v>
      </c>
      <c r="F28" s="658">
        <v>33032</v>
      </c>
      <c r="G28" s="658">
        <v>0</v>
      </c>
      <c r="H28" s="658">
        <v>0</v>
      </c>
      <c r="I28" s="658">
        <v>0</v>
      </c>
      <c r="J28" s="658">
        <v>2109.84</v>
      </c>
      <c r="K28" s="658">
        <v>2067.77</v>
      </c>
      <c r="L28" s="658">
        <v>42.07</v>
      </c>
      <c r="M28" s="658">
        <v>0</v>
      </c>
      <c r="N28" s="658">
        <v>0</v>
      </c>
      <c r="O28" s="658">
        <v>0</v>
      </c>
      <c r="P28" s="661"/>
      <c r="Q28" s="658">
        <v>0</v>
      </c>
      <c r="R28" s="658">
        <v>0</v>
      </c>
    </row>
    <row r="29" spans="2:18">
      <c r="B29" s="406" t="s">
        <v>124</v>
      </c>
      <c r="C29" s="659" t="s">
        <v>693</v>
      </c>
      <c r="D29" s="658">
        <v>39639531.370000005</v>
      </c>
      <c r="E29" s="658">
        <v>39589531.370000005</v>
      </c>
      <c r="F29" s="658">
        <v>50000</v>
      </c>
      <c r="G29" s="658">
        <v>0</v>
      </c>
      <c r="H29" s="658">
        <v>0</v>
      </c>
      <c r="I29" s="658">
        <v>0</v>
      </c>
      <c r="J29" s="658">
        <v>641.73</v>
      </c>
      <c r="K29" s="658">
        <v>623.48</v>
      </c>
      <c r="L29" s="658">
        <v>18.25</v>
      </c>
      <c r="M29" s="658">
        <v>0</v>
      </c>
      <c r="N29" s="658">
        <v>0</v>
      </c>
      <c r="O29" s="658">
        <v>0</v>
      </c>
      <c r="P29" s="661"/>
      <c r="Q29" s="658">
        <v>0</v>
      </c>
      <c r="R29" s="658">
        <v>0</v>
      </c>
    </row>
    <row r="30" spans="2:18">
      <c r="B30" s="406" t="s">
        <v>125</v>
      </c>
      <c r="C30" s="659" t="s">
        <v>694</v>
      </c>
      <c r="D30" s="658">
        <v>7513864.3099999996</v>
      </c>
      <c r="E30" s="658">
        <v>7513255.5599999996</v>
      </c>
      <c r="F30" s="658">
        <v>608.75</v>
      </c>
      <c r="G30" s="658">
        <v>0</v>
      </c>
      <c r="H30" s="658">
        <v>0</v>
      </c>
      <c r="I30" s="658">
        <v>0</v>
      </c>
      <c r="J30" s="658">
        <v>3609.42</v>
      </c>
      <c r="K30" s="658">
        <v>3609.42</v>
      </c>
      <c r="L30" s="658">
        <v>0</v>
      </c>
      <c r="M30" s="658">
        <v>0</v>
      </c>
      <c r="N30" s="658">
        <v>0</v>
      </c>
      <c r="O30" s="658">
        <v>0</v>
      </c>
      <c r="P30" s="661"/>
      <c r="Q30" s="658">
        <v>0</v>
      </c>
      <c r="R30" s="658">
        <v>0</v>
      </c>
    </row>
    <row r="31" spans="2:18">
      <c r="B31" s="406" t="s">
        <v>126</v>
      </c>
      <c r="C31" s="659" t="s">
        <v>695</v>
      </c>
      <c r="D31" s="658">
        <v>1387500966.6099999</v>
      </c>
      <c r="E31" s="658">
        <v>1273707872.5999999</v>
      </c>
      <c r="F31" s="658">
        <v>113770100.48999999</v>
      </c>
      <c r="G31" s="658">
        <v>19874348.52</v>
      </c>
      <c r="H31" s="658">
        <v>0</v>
      </c>
      <c r="I31" s="658">
        <v>19874348.52</v>
      </c>
      <c r="J31" s="658">
        <v>2622176.71</v>
      </c>
      <c r="K31" s="658">
        <v>1273333.4099999999</v>
      </c>
      <c r="L31" s="658">
        <v>1347574.5199999998</v>
      </c>
      <c r="M31" s="658">
        <v>11426967.299999999</v>
      </c>
      <c r="N31" s="658">
        <v>0</v>
      </c>
      <c r="O31" s="658">
        <v>11426967.299999999</v>
      </c>
      <c r="P31" s="661"/>
      <c r="Q31" s="658">
        <v>0</v>
      </c>
      <c r="R31" s="658">
        <v>0</v>
      </c>
    </row>
    <row r="32" spans="2:18">
      <c r="B32" s="406" t="s">
        <v>127</v>
      </c>
      <c r="C32" s="659" t="s">
        <v>696</v>
      </c>
      <c r="D32" s="658">
        <v>314452270.64999998</v>
      </c>
      <c r="E32" s="658">
        <v>306403357.76999998</v>
      </c>
      <c r="F32" s="658">
        <v>7911160.0800000001</v>
      </c>
      <c r="G32" s="658">
        <v>798427.73</v>
      </c>
      <c r="H32" s="658">
        <v>0</v>
      </c>
      <c r="I32" s="658">
        <v>795554.04</v>
      </c>
      <c r="J32" s="658">
        <v>4869569.3</v>
      </c>
      <c r="K32" s="658">
        <v>4302509.8499999996</v>
      </c>
      <c r="L32" s="658">
        <v>558392.13</v>
      </c>
      <c r="M32" s="658">
        <v>571330.6</v>
      </c>
      <c r="N32" s="658">
        <v>0</v>
      </c>
      <c r="O32" s="658">
        <v>568488.78</v>
      </c>
      <c r="P32" s="661"/>
      <c r="Q32" s="658">
        <v>0</v>
      </c>
      <c r="R32" s="658">
        <v>0</v>
      </c>
    </row>
    <row r="33" spans="2:18" s="629" customFormat="1">
      <c r="B33" s="407" t="s">
        <v>128</v>
      </c>
      <c r="C33" s="662" t="s">
        <v>299</v>
      </c>
      <c r="D33" s="663">
        <v>8343411046.460001</v>
      </c>
      <c r="E33" s="663">
        <v>7779740369.7000017</v>
      </c>
      <c r="F33" s="663">
        <v>543117810.33999991</v>
      </c>
      <c r="G33" s="663">
        <v>144831393.84</v>
      </c>
      <c r="H33" s="663">
        <v>0</v>
      </c>
      <c r="I33" s="663">
        <v>122738183.90000001</v>
      </c>
      <c r="J33" s="663">
        <v>-50163841.920000009</v>
      </c>
      <c r="K33" s="663">
        <v>-25413956.32</v>
      </c>
      <c r="L33" s="663">
        <v>-24550439.759999998</v>
      </c>
      <c r="M33" s="663">
        <v>-86545735.300000012</v>
      </c>
      <c r="N33" s="663">
        <v>0</v>
      </c>
      <c r="O33" s="663">
        <v>-76720912.960000008</v>
      </c>
      <c r="P33" s="663">
        <v>0</v>
      </c>
      <c r="Q33" s="663">
        <v>1712747153.1319256</v>
      </c>
      <c r="R33" s="663">
        <v>26907637</v>
      </c>
    </row>
    <row r="34" spans="2:18">
      <c r="B34" s="653"/>
      <c r="C34" s="653"/>
      <c r="D34" s="653"/>
      <c r="E34" s="653"/>
      <c r="F34" s="653"/>
      <c r="G34" s="653"/>
      <c r="H34" s="653"/>
      <c r="I34" s="653"/>
      <c r="J34" s="653"/>
      <c r="K34" s="653"/>
      <c r="L34" s="654"/>
      <c r="M34" s="654"/>
    </row>
    <row r="35" spans="2:18">
      <c r="D35" s="664"/>
      <c r="E35" s="664"/>
      <c r="F35" s="664"/>
      <c r="G35" s="664"/>
      <c r="H35" s="664"/>
      <c r="I35" s="664"/>
      <c r="J35" s="664"/>
      <c r="K35" s="664"/>
      <c r="L35" s="664"/>
      <c r="M35" s="664"/>
      <c r="N35" s="664"/>
      <c r="O35" s="664"/>
      <c r="P35" s="664"/>
      <c r="Q35" s="664"/>
      <c r="R35" s="664"/>
    </row>
    <row r="36" spans="2:18">
      <c r="D36" s="664"/>
      <c r="E36" s="664"/>
      <c r="F36" s="664"/>
      <c r="G36" s="664"/>
      <c r="H36" s="664"/>
      <c r="I36" s="664"/>
      <c r="J36" s="664"/>
      <c r="K36" s="664"/>
      <c r="L36" s="664"/>
      <c r="M36" s="664"/>
      <c r="N36" s="664"/>
      <c r="O36" s="664"/>
      <c r="P36" s="664"/>
      <c r="Q36" s="664"/>
      <c r="R36" s="664"/>
    </row>
  </sheetData>
  <sheetProtection algorithmName="SHA-512" hashValue="NB5lfSpRLNaTet7SzwIVjPrUIhSuATznDdxz4GBPbkCi5U890wqfEjc7szcvwe0rGy0bdepRlNl3+JfQIN/Kxw==" saltValue="NzSg0//VRFDsYXvx3/dncw==" spinCount="100000" sheet="1" objects="1" scenarios="1"/>
  <mergeCells count="11">
    <mergeCell ref="B7:C7"/>
    <mergeCell ref="D8:I8"/>
    <mergeCell ref="J8:O8"/>
    <mergeCell ref="P8:P10"/>
    <mergeCell ref="Q8:R8"/>
    <mergeCell ref="D9:F9"/>
    <mergeCell ref="G9:I9"/>
    <mergeCell ref="J9:L9"/>
    <mergeCell ref="M9:O9"/>
    <mergeCell ref="Q9:Q10"/>
    <mergeCell ref="R9:R10"/>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44290-76D2-4DCF-ABD4-4190C4956D25}">
  <sheetPr>
    <tabColor rgb="FF92D050"/>
  </sheetPr>
  <dimension ref="B2:H15"/>
  <sheetViews>
    <sheetView workbookViewId="0">
      <selection activeCell="C8" sqref="C8"/>
    </sheetView>
  </sheetViews>
  <sheetFormatPr defaultColWidth="8.88671875" defaultRowHeight="13.2"/>
  <cols>
    <col min="1" max="1" width="4.6640625" style="636" customWidth="1"/>
    <col min="2" max="2" width="28.109375" style="636" customWidth="1"/>
    <col min="3" max="8" width="16.33203125" style="636" customWidth="1"/>
    <col min="9" max="16384" width="8.88671875" style="636"/>
  </cols>
  <sheetData>
    <row r="2" spans="2:8" ht="17.399999999999999">
      <c r="B2" s="635" t="s">
        <v>1292</v>
      </c>
    </row>
    <row r="3" spans="2:8" ht="14.4">
      <c r="B3" s="54" t="s">
        <v>300</v>
      </c>
    </row>
    <row r="4" spans="2:8">
      <c r="B4" s="637"/>
    </row>
    <row r="5" spans="2:8">
      <c r="B5" s="637"/>
    </row>
    <row r="6" spans="2:8">
      <c r="B6" s="637"/>
    </row>
    <row r="7" spans="2:8">
      <c r="B7" s="637"/>
    </row>
    <row r="8" spans="2:8">
      <c r="B8" s="637"/>
      <c r="C8" s="638" t="s">
        <v>0</v>
      </c>
      <c r="D8" s="638" t="s">
        <v>1</v>
      </c>
      <c r="E8" s="638" t="s">
        <v>2</v>
      </c>
      <c r="F8" s="638" t="s">
        <v>3</v>
      </c>
      <c r="G8" s="638" t="s">
        <v>4</v>
      </c>
      <c r="H8" s="638" t="s">
        <v>7</v>
      </c>
    </row>
    <row r="9" spans="2:8">
      <c r="B9" s="639"/>
      <c r="C9" s="1182" t="s">
        <v>1286</v>
      </c>
      <c r="D9" s="1182"/>
      <c r="E9" s="1182"/>
      <c r="F9" s="1182"/>
      <c r="G9" s="1182"/>
      <c r="H9" s="1182"/>
    </row>
    <row r="10" spans="2:8" ht="26.4">
      <c r="B10" s="639"/>
      <c r="C10" s="640" t="s">
        <v>1287</v>
      </c>
      <c r="D10" s="640" t="s">
        <v>1288</v>
      </c>
      <c r="E10" s="640" t="s">
        <v>1289</v>
      </c>
      <c r="F10" s="640" t="s">
        <v>1290</v>
      </c>
      <c r="G10" s="640" t="s">
        <v>1291</v>
      </c>
      <c r="H10" s="640" t="s">
        <v>299</v>
      </c>
    </row>
    <row r="11" spans="2:8">
      <c r="B11" s="641" t="s">
        <v>690</v>
      </c>
      <c r="C11" s="642">
        <v>273759030.43999952</v>
      </c>
      <c r="D11" s="642">
        <v>944297455.28999972</v>
      </c>
      <c r="E11" s="642">
        <v>1714166138.209996</v>
      </c>
      <c r="F11" s="642">
        <v>922022458.41000032</v>
      </c>
      <c r="G11" s="643">
        <v>0</v>
      </c>
      <c r="H11" s="644">
        <v>3854245082.3499956</v>
      </c>
    </row>
    <row r="12" spans="2:8">
      <c r="B12" s="645" t="s">
        <v>697</v>
      </c>
      <c r="C12" s="643">
        <v>0</v>
      </c>
      <c r="D12" s="646">
        <v>185136397.65000001</v>
      </c>
      <c r="E12" s="646">
        <v>434215087.20999992</v>
      </c>
      <c r="F12" s="646">
        <v>757734097.84000003</v>
      </c>
      <c r="G12" s="643">
        <v>0</v>
      </c>
      <c r="H12" s="646">
        <v>1377085582.6999998</v>
      </c>
    </row>
    <row r="13" spans="2:8">
      <c r="B13" s="647" t="s">
        <v>299</v>
      </c>
      <c r="C13" s="648">
        <v>273759030.43999952</v>
      </c>
      <c r="D13" s="648">
        <v>1129433852.9399998</v>
      </c>
      <c r="E13" s="648">
        <v>2148381225.4199958</v>
      </c>
      <c r="F13" s="648">
        <v>1679756556.2500005</v>
      </c>
      <c r="G13" s="648">
        <v>0</v>
      </c>
      <c r="H13" s="648">
        <v>5231330665.0499954</v>
      </c>
    </row>
    <row r="15" spans="2:8">
      <c r="C15" s="649"/>
      <c r="D15" s="650"/>
      <c r="E15" s="650"/>
      <c r="F15" s="650"/>
    </row>
  </sheetData>
  <sheetProtection algorithmName="SHA-512" hashValue="4B/apnsq3nB1tA7Tqu/PBK6VLsZjemeHrnTLaZQV0kkCApzzj7RI62dP1g77dkDKBeLAlz+0fziU0ri2B84Vaw==" saltValue="6E1YrrOHwPcHhbbX7vWN/w==" spinCount="100000" sheet="1" objects="1" scenarios="1"/>
  <mergeCells count="1">
    <mergeCell ref="C9:H9"/>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91CF-831C-4AB6-9E7D-E5FBE2521DC8}">
  <sheetPr>
    <tabColor rgb="FF92D050"/>
  </sheetPr>
  <dimension ref="A2:D34"/>
  <sheetViews>
    <sheetView zoomScaleNormal="100" workbookViewId="0">
      <selection activeCell="B8" sqref="B8:C8"/>
    </sheetView>
  </sheetViews>
  <sheetFormatPr defaultColWidth="8.88671875" defaultRowHeight="13.2"/>
  <cols>
    <col min="1" max="1" width="4.6640625" style="624" customWidth="1"/>
    <col min="2" max="2" width="7.6640625" style="626" customWidth="1"/>
    <col min="3" max="3" width="61.109375" style="626" customWidth="1"/>
    <col min="4" max="4" width="19.77734375" style="626" customWidth="1"/>
    <col min="5" max="5" width="15" style="626" customWidth="1"/>
    <col min="6" max="16384" width="8.88671875" style="626"/>
  </cols>
  <sheetData>
    <row r="2" spans="1:4" ht="17.399999999999999">
      <c r="B2" s="625" t="s">
        <v>977</v>
      </c>
    </row>
    <row r="3" spans="1:4" ht="14.4">
      <c r="B3" s="54" t="s">
        <v>300</v>
      </c>
    </row>
    <row r="4" spans="1:4">
      <c r="B4" s="627"/>
      <c r="C4" s="628"/>
      <c r="D4" s="606"/>
    </row>
    <row r="5" spans="1:4">
      <c r="B5" s="627"/>
      <c r="C5" s="628"/>
      <c r="D5" s="606"/>
    </row>
    <row r="6" spans="1:4">
      <c r="B6" s="627"/>
      <c r="C6" s="628"/>
      <c r="D6" s="606"/>
    </row>
    <row r="7" spans="1:4">
      <c r="B7" s="606"/>
      <c r="C7" s="606"/>
      <c r="D7" s="606"/>
    </row>
    <row r="8" spans="1:4">
      <c r="A8" s="299"/>
      <c r="B8" s="1183"/>
      <c r="C8" s="1183"/>
      <c r="D8" s="406" t="s">
        <v>0</v>
      </c>
    </row>
    <row r="9" spans="1:4" ht="39.6">
      <c r="A9" s="629"/>
      <c r="B9" s="1184"/>
      <c r="C9" s="1184"/>
      <c r="D9" s="406" t="s">
        <v>978</v>
      </c>
    </row>
    <row r="10" spans="1:4" ht="13.2" customHeight="1">
      <c r="A10" s="629"/>
      <c r="B10" s="407" t="s">
        <v>60</v>
      </c>
      <c r="C10" s="630" t="s">
        <v>979</v>
      </c>
      <c r="D10" s="631">
        <v>115246589.16</v>
      </c>
    </row>
    <row r="11" spans="1:4">
      <c r="A11" s="629"/>
      <c r="B11" s="406" t="s">
        <v>61</v>
      </c>
      <c r="C11" s="632" t="s">
        <v>980</v>
      </c>
      <c r="D11" s="633">
        <v>78725728</v>
      </c>
    </row>
    <row r="12" spans="1:4">
      <c r="A12" s="629"/>
      <c r="B12" s="406" t="s">
        <v>109</v>
      </c>
      <c r="C12" s="632" t="s">
        <v>981</v>
      </c>
      <c r="D12" s="633">
        <v>-69645478.839999989</v>
      </c>
    </row>
    <row r="13" spans="1:4">
      <c r="A13" s="629"/>
      <c r="B13" s="406" t="s">
        <v>110</v>
      </c>
      <c r="C13" s="634" t="s">
        <v>982</v>
      </c>
      <c r="D13" s="633">
        <v>-18716032.069999982</v>
      </c>
    </row>
    <row r="14" spans="1:4">
      <c r="B14" s="406" t="s">
        <v>111</v>
      </c>
      <c r="C14" s="632" t="s">
        <v>983</v>
      </c>
      <c r="D14" s="633">
        <v>-50929446.770000011</v>
      </c>
    </row>
    <row r="15" spans="1:4" ht="13.2" customHeight="1">
      <c r="B15" s="407" t="s">
        <v>112</v>
      </c>
      <c r="C15" s="630" t="s">
        <v>984</v>
      </c>
      <c r="D15" s="631">
        <v>124326838.32000001</v>
      </c>
    </row>
    <row r="16" spans="1:4">
      <c r="B16" s="606"/>
      <c r="C16" s="606"/>
      <c r="D16" s="606"/>
    </row>
    <row r="17" spans="1:4">
      <c r="B17" s="606"/>
      <c r="C17" s="606"/>
      <c r="D17" s="606"/>
    </row>
    <row r="18" spans="1:4">
      <c r="B18" s="606"/>
      <c r="C18" s="606"/>
      <c r="D18" s="606"/>
    </row>
    <row r="19" spans="1:4">
      <c r="B19" s="606"/>
      <c r="C19" s="606"/>
      <c r="D19" s="606"/>
    </row>
    <row r="20" spans="1:4">
      <c r="B20" s="606"/>
      <c r="C20" s="606"/>
      <c r="D20" s="606"/>
    </row>
    <row r="21" spans="1:4">
      <c r="A21" s="629"/>
      <c r="B21" s="606"/>
      <c r="C21" s="606"/>
      <c r="D21" s="606"/>
    </row>
    <row r="22" spans="1:4">
      <c r="B22" s="606"/>
      <c r="C22" s="606"/>
      <c r="D22" s="606"/>
    </row>
    <row r="27" spans="1:4">
      <c r="A27" s="629"/>
    </row>
    <row r="34" spans="1:1">
      <c r="A34" s="629"/>
    </row>
  </sheetData>
  <sheetProtection algorithmName="SHA-512" hashValue="ajNerZcArT82uQrjMfWh285Z9HYZGXcyjXUTTITm1wxMP7cdbp94wrgG2r6sqnPK7jmRlmD514qrvnKeaoEYKA==" saltValue="vOOXclw70brBDlcXijJLFg==" spinCount="100000" sheet="1" objects="1" scenarios="1"/>
  <mergeCells count="2">
    <mergeCell ref="B8:C8"/>
    <mergeCell ref="B9:C9"/>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1E5F3-355E-43BE-BD09-8A8F19CA93EF}">
  <sheetPr>
    <tabColor theme="9" tint="0.79998168889431442"/>
  </sheetPr>
  <dimension ref="B2:E12"/>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1298</v>
      </c>
    </row>
    <row r="3" spans="2:5" ht="14.4">
      <c r="B3" s="350" t="s">
        <v>300</v>
      </c>
    </row>
    <row r="5" spans="2:5" ht="13.2" customHeight="1">
      <c r="B5" s="1185" t="s">
        <v>1297</v>
      </c>
      <c r="C5" s="1185"/>
      <c r="D5" s="1185"/>
      <c r="E5" s="353"/>
    </row>
    <row r="6" spans="2:5">
      <c r="B6" s="1185"/>
      <c r="C6" s="1185"/>
      <c r="D6" s="1185"/>
      <c r="E6" s="353"/>
    </row>
    <row r="7" spans="2:5">
      <c r="B7" s="1185"/>
      <c r="C7" s="1185"/>
      <c r="D7" s="1185"/>
      <c r="E7" s="353"/>
    </row>
    <row r="8" spans="2:5">
      <c r="B8" s="353"/>
      <c r="C8" s="353"/>
      <c r="D8" s="353"/>
      <c r="E8" s="353"/>
    </row>
    <row r="9" spans="2:5">
      <c r="B9" s="352" t="s">
        <v>1302</v>
      </c>
      <c r="C9" s="353"/>
      <c r="D9" s="353"/>
      <c r="E9" s="353"/>
    </row>
    <row r="10" spans="2:5">
      <c r="B10" s="353"/>
      <c r="C10" s="353"/>
      <c r="D10" s="353"/>
      <c r="E10" s="353"/>
    </row>
    <row r="11" spans="2:5">
      <c r="B11" s="353"/>
      <c r="C11" s="353"/>
      <c r="D11" s="353"/>
      <c r="E11" s="353"/>
    </row>
    <row r="12" spans="2:5">
      <c r="B12" s="353"/>
      <c r="C12" s="353"/>
      <c r="D12" s="353"/>
      <c r="E12" s="353"/>
    </row>
  </sheetData>
  <sheetProtection algorithmName="SHA-512" hashValue="pwNmrv7GXC40nDFQW7KYFaTO7YGQstbj23qyR44/BpLVhcYcfRaFMjBGVmZZD2Ooi+MPRrm32Z4Or0vxYljwgA==" saltValue="PA+IRiLnsTQlF+cB3fW9iA==" spinCount="100000" sheet="1" objects="1" scenarios="1"/>
  <mergeCells count="1">
    <mergeCell ref="B5:D7"/>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BB5F-782B-4E59-A5E6-8361802E45D9}">
  <sheetPr>
    <tabColor rgb="FF92D050"/>
  </sheetPr>
  <dimension ref="B2:K15"/>
  <sheetViews>
    <sheetView showGridLines="0" zoomScaleNormal="100" workbookViewId="0">
      <selection activeCell="B8" sqref="B8:E8"/>
    </sheetView>
  </sheetViews>
  <sheetFormatPr defaultColWidth="8.88671875" defaultRowHeight="13.2"/>
  <cols>
    <col min="1" max="1" width="4.6640625" style="606" customWidth="1"/>
    <col min="2" max="2" width="5.5546875" style="606" customWidth="1"/>
    <col min="3" max="3" width="4" style="606" customWidth="1"/>
    <col min="4" max="4" width="5.21875" style="606" customWidth="1"/>
    <col min="5" max="5" width="39.5546875" style="606" customWidth="1"/>
    <col min="6" max="10" width="15" style="606" customWidth="1"/>
    <col min="11" max="16384" width="8.88671875" style="606"/>
  </cols>
  <sheetData>
    <row r="2" spans="2:11" s="605" customFormat="1" ht="17.399999999999999">
      <c r="B2" s="604" t="s">
        <v>985</v>
      </c>
    </row>
    <row r="3" spans="2:11" ht="14.4">
      <c r="B3" s="54" t="s">
        <v>300</v>
      </c>
    </row>
    <row r="7" spans="2:11">
      <c r="B7" s="1195"/>
      <c r="C7" s="1195"/>
      <c r="D7" s="1195"/>
      <c r="E7" s="1196"/>
      <c r="F7" s="1192" t="s">
        <v>987</v>
      </c>
      <c r="G7" s="1197" t="s">
        <v>986</v>
      </c>
      <c r="H7" s="1198"/>
      <c r="I7" s="1198"/>
      <c r="J7" s="1199"/>
    </row>
    <row r="8" spans="2:11" ht="39.6">
      <c r="B8" s="1195"/>
      <c r="C8" s="1195"/>
      <c r="D8" s="1195"/>
      <c r="E8" s="1196"/>
      <c r="F8" s="1193"/>
      <c r="G8" s="607"/>
      <c r="H8" s="608" t="s">
        <v>988</v>
      </c>
      <c r="I8" s="1200" t="s">
        <v>989</v>
      </c>
      <c r="J8" s="1201"/>
    </row>
    <row r="9" spans="2:11" ht="52.8">
      <c r="B9" s="1195"/>
      <c r="C9" s="1195"/>
      <c r="D9" s="1195"/>
      <c r="E9" s="1196"/>
      <c r="F9" s="1194"/>
      <c r="G9" s="609"/>
      <c r="H9" s="610"/>
      <c r="I9" s="609"/>
      <c r="J9" s="608" t="s">
        <v>990</v>
      </c>
    </row>
    <row r="10" spans="2:11">
      <c r="B10" s="1202"/>
      <c r="C10" s="1202"/>
      <c r="D10" s="1202"/>
      <c r="E10" s="1203"/>
      <c r="F10" s="611" t="s">
        <v>0</v>
      </c>
      <c r="G10" s="612" t="s">
        <v>1</v>
      </c>
      <c r="H10" s="611" t="s">
        <v>2</v>
      </c>
      <c r="I10" s="612" t="s">
        <v>3</v>
      </c>
      <c r="J10" s="611" t="s">
        <v>4</v>
      </c>
    </row>
    <row r="11" spans="2:11">
      <c r="B11" s="608" t="s">
        <v>10</v>
      </c>
      <c r="C11" s="1186" t="s">
        <v>690</v>
      </c>
      <c r="D11" s="1187"/>
      <c r="E11" s="1188"/>
      <c r="F11" s="613">
        <v>3455785051.4580746</v>
      </c>
      <c r="G11" s="613">
        <v>1739654790.1319256</v>
      </c>
      <c r="H11" s="613">
        <v>1647042271.1319256</v>
      </c>
      <c r="I11" s="613">
        <v>92612519</v>
      </c>
      <c r="J11" s="613">
        <v>0</v>
      </c>
    </row>
    <row r="12" spans="2:11">
      <c r="B12" s="608" t="s">
        <v>11</v>
      </c>
      <c r="C12" s="1186" t="s">
        <v>991</v>
      </c>
      <c r="D12" s="1187"/>
      <c r="E12" s="1188"/>
      <c r="F12" s="613">
        <v>1377085582.7</v>
      </c>
      <c r="G12" s="613">
        <v>0</v>
      </c>
      <c r="H12" s="613">
        <v>0</v>
      </c>
      <c r="I12" s="613">
        <v>0</v>
      </c>
      <c r="J12" s="614"/>
    </row>
    <row r="13" spans="2:11">
      <c r="B13" s="615" t="s">
        <v>12</v>
      </c>
      <c r="C13" s="1189" t="s">
        <v>299</v>
      </c>
      <c r="D13" s="1190"/>
      <c r="E13" s="1191"/>
      <c r="F13" s="616">
        <v>4832870634.1580744</v>
      </c>
      <c r="G13" s="616">
        <v>1739654790.1319256</v>
      </c>
      <c r="H13" s="616">
        <v>1647042271.1319256</v>
      </c>
      <c r="I13" s="616">
        <v>92612519</v>
      </c>
      <c r="J13" s="616">
        <v>0</v>
      </c>
    </row>
    <row r="14" spans="2:11">
      <c r="B14" s="611" t="s">
        <v>13</v>
      </c>
      <c r="C14" s="617"/>
      <c r="D14" s="1187" t="s">
        <v>992</v>
      </c>
      <c r="E14" s="1188"/>
      <c r="F14" s="613">
        <v>22703543.189999998</v>
      </c>
      <c r="G14" s="613">
        <v>26907637</v>
      </c>
      <c r="H14" s="613">
        <v>25897364</v>
      </c>
      <c r="I14" s="613">
        <v>1010273</v>
      </c>
      <c r="J14" s="613">
        <v>0</v>
      </c>
    </row>
    <row r="15" spans="2:11" ht="26.4">
      <c r="B15" s="611" t="s">
        <v>94</v>
      </c>
      <c r="C15" s="617"/>
      <c r="D15" s="618"/>
      <c r="E15" s="619" t="s">
        <v>993</v>
      </c>
      <c r="F15" s="613">
        <v>22703543.189999998</v>
      </c>
      <c r="G15" s="613">
        <v>26907637</v>
      </c>
      <c r="H15" s="620"/>
      <c r="I15" s="621"/>
      <c r="J15" s="622"/>
      <c r="K15" s="623"/>
    </row>
  </sheetData>
  <sheetProtection algorithmName="SHA-512" hashValue="NnepPHRaIh32GggQvyV1TgtX6vQIm2pzJwZSBqxQYMU1CqlBdde9OiUMv85sMaqarjnGv81pK/KiFvO/KtxIHg==" saltValue="75OwQCqbVQY8Zaw0VQrivw==" spinCount="100000" sheet="1" objects="1" scenarios="1"/>
  <mergeCells count="11">
    <mergeCell ref="G7:J7"/>
    <mergeCell ref="B8:E8"/>
    <mergeCell ref="I8:J8"/>
    <mergeCell ref="B9:E9"/>
    <mergeCell ref="B10:E10"/>
    <mergeCell ref="C11:E11"/>
    <mergeCell ref="C12:E12"/>
    <mergeCell ref="C13:E13"/>
    <mergeCell ref="D14:E14"/>
    <mergeCell ref="F7:F9"/>
    <mergeCell ref="B7:E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BE2E1-32E3-484C-81C3-0BEB3180AB69}">
  <sheetPr>
    <tabColor rgb="FF92D050"/>
  </sheetPr>
  <dimension ref="B2:I26"/>
  <sheetViews>
    <sheetView showGridLines="0" workbookViewId="0">
      <selection activeCell="C7" sqref="C7:C9"/>
    </sheetView>
  </sheetViews>
  <sheetFormatPr defaultColWidth="8.88671875" defaultRowHeight="13.2"/>
  <cols>
    <col min="1" max="1" width="4.6640625" style="478" customWidth="1"/>
    <col min="2" max="2" width="8.88671875" style="478"/>
    <col min="3" max="3" width="41.5546875" style="478" customWidth="1"/>
    <col min="4" max="4" width="22.6640625" style="478" customWidth="1"/>
    <col min="5" max="5" width="24.5546875" style="478" customWidth="1"/>
    <col min="6" max="6" width="20.6640625" style="478" customWidth="1"/>
    <col min="7" max="7" width="23.109375" style="478" customWidth="1"/>
    <col min="8" max="8" width="21.44140625" style="478" customWidth="1"/>
    <col min="9" max="9" width="19.33203125" style="478" customWidth="1"/>
    <col min="10" max="16384" width="8.88671875" style="478"/>
  </cols>
  <sheetData>
    <row r="2" spans="2:9" ht="17.399999999999999">
      <c r="B2" s="509" t="s">
        <v>902</v>
      </c>
    </row>
    <row r="3" spans="2:9" ht="14.4">
      <c r="B3" s="54" t="s">
        <v>300</v>
      </c>
    </row>
    <row r="6" spans="2:9">
      <c r="C6" s="479"/>
    </row>
    <row r="7" spans="2:9">
      <c r="B7" s="580"/>
      <c r="C7" s="1204" t="s">
        <v>405</v>
      </c>
      <c r="D7" s="1205" t="s">
        <v>406</v>
      </c>
      <c r="E7" s="1204"/>
      <c r="F7" s="1206" t="s">
        <v>407</v>
      </c>
      <c r="G7" s="1205"/>
      <c r="H7" s="1207" t="s">
        <v>408</v>
      </c>
      <c r="I7" s="1208"/>
    </row>
    <row r="8" spans="2:9" ht="26.4">
      <c r="B8" s="581"/>
      <c r="C8" s="1204"/>
      <c r="D8" s="594" t="s">
        <v>409</v>
      </c>
      <c r="E8" s="595" t="s">
        <v>410</v>
      </c>
      <c r="F8" s="594" t="s">
        <v>409</v>
      </c>
      <c r="G8" s="595" t="s">
        <v>410</v>
      </c>
      <c r="H8" s="596" t="s">
        <v>411</v>
      </c>
      <c r="I8" s="596" t="s">
        <v>412</v>
      </c>
    </row>
    <row r="9" spans="2:9">
      <c r="B9" s="581"/>
      <c r="C9" s="1204"/>
      <c r="D9" s="585" t="s">
        <v>0</v>
      </c>
      <c r="E9" s="597" t="s">
        <v>1</v>
      </c>
      <c r="F9" s="597" t="s">
        <v>2</v>
      </c>
      <c r="G9" s="597" t="s">
        <v>3</v>
      </c>
      <c r="H9" s="597" t="s">
        <v>4</v>
      </c>
      <c r="I9" s="597" t="s">
        <v>7</v>
      </c>
    </row>
    <row r="10" spans="2:9">
      <c r="B10" s="481">
        <v>1</v>
      </c>
      <c r="C10" s="504" t="s">
        <v>413</v>
      </c>
      <c r="D10" s="598">
        <v>2807.6726024099999</v>
      </c>
      <c r="E10" s="599">
        <v>6.3705164199999995</v>
      </c>
      <c r="F10" s="599">
        <v>2826.2161379499998</v>
      </c>
      <c r="G10" s="599">
        <v>9.9994613300000008</v>
      </c>
      <c r="H10" s="599">
        <v>38.396431619999994</v>
      </c>
      <c r="I10" s="600">
        <v>1.3537910033971779E-2</v>
      </c>
    </row>
    <row r="11" spans="2:9" ht="26.4">
      <c r="B11" s="481">
        <v>2</v>
      </c>
      <c r="C11" s="590" t="s">
        <v>414</v>
      </c>
      <c r="D11" s="598">
        <v>1.2587171100000001</v>
      </c>
      <c r="E11" s="598">
        <v>0.52496290000000001</v>
      </c>
      <c r="F11" s="598">
        <v>1.55227285</v>
      </c>
      <c r="G11" s="598">
        <v>0</v>
      </c>
      <c r="H11" s="599">
        <v>0.31045456999999999</v>
      </c>
      <c r="I11" s="600">
        <v>0.19999999999999998</v>
      </c>
    </row>
    <row r="12" spans="2:9">
      <c r="B12" s="481">
        <v>3</v>
      </c>
      <c r="C12" s="590" t="s">
        <v>381</v>
      </c>
      <c r="D12" s="598">
        <v>4.87064114</v>
      </c>
      <c r="E12" s="598">
        <v>2.9121770000000002E-2</v>
      </c>
      <c r="F12" s="598">
        <v>7.3759000050000001</v>
      </c>
      <c r="G12" s="598">
        <v>0</v>
      </c>
      <c r="H12" s="599">
        <v>5.57078E-3</v>
      </c>
      <c r="I12" s="600">
        <v>7.5526783121024701E-4</v>
      </c>
    </row>
    <row r="13" spans="2:9">
      <c r="B13" s="481">
        <v>4</v>
      </c>
      <c r="C13" s="590" t="s">
        <v>382</v>
      </c>
      <c r="D13" s="598">
        <v>36.880132240000002</v>
      </c>
      <c r="E13" s="598">
        <v>0</v>
      </c>
      <c r="F13" s="598">
        <v>62.475946270000001</v>
      </c>
      <c r="G13" s="598">
        <v>0</v>
      </c>
      <c r="H13" s="599">
        <v>0</v>
      </c>
      <c r="I13" s="600">
        <v>0</v>
      </c>
    </row>
    <row r="14" spans="2:9">
      <c r="B14" s="481">
        <v>5</v>
      </c>
      <c r="C14" s="590" t="s">
        <v>383</v>
      </c>
      <c r="D14" s="598">
        <v>15.092496369999999</v>
      </c>
      <c r="E14" s="598">
        <v>0</v>
      </c>
      <c r="F14" s="598">
        <v>15.092496369999999</v>
      </c>
      <c r="G14" s="598">
        <v>0</v>
      </c>
      <c r="H14" s="599">
        <v>0</v>
      </c>
      <c r="I14" s="600">
        <v>0</v>
      </c>
    </row>
    <row r="15" spans="2:9">
      <c r="B15" s="481">
        <v>6</v>
      </c>
      <c r="C15" s="590" t="s">
        <v>384</v>
      </c>
      <c r="D15" s="598">
        <v>66.321195549999999</v>
      </c>
      <c r="E15" s="598">
        <v>39.457159350000005</v>
      </c>
      <c r="F15" s="598">
        <v>66.321195549999999</v>
      </c>
      <c r="G15" s="598">
        <v>7.3777067300000008</v>
      </c>
      <c r="H15" s="599">
        <v>26.907221669999998</v>
      </c>
      <c r="I15" s="600">
        <v>0.36509664102964434</v>
      </c>
    </row>
    <row r="16" spans="2:9">
      <c r="B16" s="481">
        <v>7</v>
      </c>
      <c r="C16" s="590" t="s">
        <v>385</v>
      </c>
      <c r="D16" s="598">
        <v>744.58256502999996</v>
      </c>
      <c r="E16" s="598">
        <v>1363.81361988</v>
      </c>
      <c r="F16" s="598">
        <v>835.77483367999992</v>
      </c>
      <c r="G16" s="598">
        <v>166.21846465000002</v>
      </c>
      <c r="H16" s="599">
        <v>859.99536333000003</v>
      </c>
      <c r="I16" s="600">
        <v>0.85828454617743977</v>
      </c>
    </row>
    <row r="17" spans="2:9">
      <c r="B17" s="481">
        <v>8</v>
      </c>
      <c r="C17" s="590" t="s">
        <v>386</v>
      </c>
      <c r="D17" s="598">
        <v>773.02308146837277</v>
      </c>
      <c r="E17" s="598">
        <v>328.034165447188</v>
      </c>
      <c r="F17" s="598">
        <v>765.39519888678046</v>
      </c>
      <c r="G17" s="598">
        <v>31.361716340566272</v>
      </c>
      <c r="H17" s="599">
        <v>565.52094730403508</v>
      </c>
      <c r="I17" s="600">
        <v>0.7097785240341079</v>
      </c>
    </row>
    <row r="18" spans="2:9">
      <c r="B18" s="481">
        <v>9</v>
      </c>
      <c r="C18" s="590" t="s">
        <v>415</v>
      </c>
      <c r="D18" s="598">
        <v>290.32715466931666</v>
      </c>
      <c r="E18" s="598">
        <v>9.2940576200000002</v>
      </c>
      <c r="F18" s="598">
        <v>290.32715466931666</v>
      </c>
      <c r="G18" s="598">
        <v>1.8986283659999998</v>
      </c>
      <c r="H18" s="599">
        <v>145.86587900888406</v>
      </c>
      <c r="I18" s="600">
        <v>0.49915472034599895</v>
      </c>
    </row>
    <row r="19" spans="2:9">
      <c r="B19" s="481">
        <v>10</v>
      </c>
      <c r="C19" s="590" t="s">
        <v>416</v>
      </c>
      <c r="D19" s="598">
        <v>41.081467147093207</v>
      </c>
      <c r="E19" s="598">
        <v>8.5870969099999996</v>
      </c>
      <c r="F19" s="598">
        <v>40.034063294908186</v>
      </c>
      <c r="G19" s="598">
        <v>1.2656768800000002</v>
      </c>
      <c r="H19" s="599">
        <v>45.088216006636912</v>
      </c>
      <c r="I19" s="600">
        <v>1.0917312267748944</v>
      </c>
    </row>
    <row r="20" spans="2:9">
      <c r="B20" s="481">
        <v>11</v>
      </c>
      <c r="C20" s="590" t="s">
        <v>417</v>
      </c>
      <c r="D20" s="598">
        <v>3.09017988</v>
      </c>
      <c r="E20" s="598">
        <v>23.080816010000003</v>
      </c>
      <c r="F20" s="598">
        <v>3.09017988</v>
      </c>
      <c r="G20" s="598">
        <v>5.6020332699999997</v>
      </c>
      <c r="H20" s="599">
        <v>13.038319730000001</v>
      </c>
      <c r="I20" s="600">
        <v>1.5000000005752276</v>
      </c>
    </row>
    <row r="21" spans="2:9">
      <c r="B21" s="481">
        <v>12</v>
      </c>
      <c r="C21" s="590" t="s">
        <v>418</v>
      </c>
      <c r="D21" s="598">
        <v>0</v>
      </c>
      <c r="E21" s="598">
        <v>0</v>
      </c>
      <c r="F21" s="598">
        <v>0</v>
      </c>
      <c r="G21" s="598">
        <v>0</v>
      </c>
      <c r="H21" s="598">
        <v>0</v>
      </c>
      <c r="I21" s="600">
        <v>0</v>
      </c>
    </row>
    <row r="22" spans="2:9" ht="26.4">
      <c r="B22" s="481">
        <v>13</v>
      </c>
      <c r="C22" s="590" t="s">
        <v>387</v>
      </c>
      <c r="D22" s="598">
        <v>0</v>
      </c>
      <c r="E22" s="598">
        <v>0</v>
      </c>
      <c r="F22" s="598">
        <v>0</v>
      </c>
      <c r="G22" s="598">
        <v>0</v>
      </c>
      <c r="H22" s="598">
        <v>0</v>
      </c>
      <c r="I22" s="600">
        <v>0</v>
      </c>
    </row>
    <row r="23" spans="2:9">
      <c r="B23" s="481">
        <v>14</v>
      </c>
      <c r="C23" s="590" t="s">
        <v>419</v>
      </c>
      <c r="D23" s="598">
        <v>0</v>
      </c>
      <c r="E23" s="598">
        <v>0</v>
      </c>
      <c r="F23" s="598">
        <v>0</v>
      </c>
      <c r="G23" s="598">
        <v>0</v>
      </c>
      <c r="H23" s="598">
        <v>0</v>
      </c>
      <c r="I23" s="600">
        <v>0</v>
      </c>
    </row>
    <row r="24" spans="2:9">
      <c r="B24" s="481">
        <v>15</v>
      </c>
      <c r="C24" s="590" t="s">
        <v>420</v>
      </c>
      <c r="D24" s="598">
        <v>21.71567816</v>
      </c>
      <c r="E24" s="598">
        <v>0</v>
      </c>
      <c r="F24" s="598">
        <v>21.71567816</v>
      </c>
      <c r="G24" s="598">
        <v>0</v>
      </c>
      <c r="H24" s="599">
        <v>50.273372770000002</v>
      </c>
      <c r="I24" s="600">
        <v>2.3150726585459767</v>
      </c>
    </row>
    <row r="25" spans="2:9">
      <c r="B25" s="481">
        <v>16</v>
      </c>
      <c r="C25" s="590" t="s">
        <v>388</v>
      </c>
      <c r="D25" s="598">
        <v>346.92677162000001</v>
      </c>
      <c r="E25" s="598">
        <v>0</v>
      </c>
      <c r="F25" s="598">
        <v>346.92677162000001</v>
      </c>
      <c r="G25" s="598">
        <v>0</v>
      </c>
      <c r="H25" s="599">
        <v>159.61135156</v>
      </c>
      <c r="I25" s="600">
        <v>0.46007216685723934</v>
      </c>
    </row>
    <row r="26" spans="2:9">
      <c r="B26" s="499">
        <v>17</v>
      </c>
      <c r="C26" s="488" t="s">
        <v>421</v>
      </c>
      <c r="D26" s="601">
        <v>5152.8426827947815</v>
      </c>
      <c r="E26" s="601">
        <v>1779.1915163071881</v>
      </c>
      <c r="F26" s="601">
        <v>5282.2978291860045</v>
      </c>
      <c r="G26" s="601">
        <v>223.7236875665663</v>
      </c>
      <c r="H26" s="602">
        <v>1905.0131283495559</v>
      </c>
      <c r="I26" s="603">
        <v>0.34598722917325697</v>
      </c>
    </row>
  </sheetData>
  <sheetProtection algorithmName="SHA-512" hashValue="3AoAP/6nD0BAIE34ECgumQ+vKbA0YCauJD/qWnfTvSGru7vn2NiTa7FsTByn4d2o/nkACzg186ufqAFiPPISLQ==" saltValue="ESPa64Db6h3FxO0GvPTrCg==" spinCount="100000" sheet="1" objects="1" scenarios="1"/>
  <mergeCells count="4">
    <mergeCell ref="C7:C9"/>
    <mergeCell ref="D7:E7"/>
    <mergeCell ref="F7:G7"/>
    <mergeCell ref="H7:I7"/>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9B638-981C-4956-8495-1E62C0064779}">
  <sheetPr>
    <tabColor rgb="FF92D050"/>
  </sheetPr>
  <dimension ref="B2:T26"/>
  <sheetViews>
    <sheetView showGridLines="0" topLeftCell="A2" zoomScaleNormal="100" workbookViewId="0">
      <selection activeCell="C7" sqref="C7:C9"/>
    </sheetView>
  </sheetViews>
  <sheetFormatPr defaultColWidth="8.88671875" defaultRowHeight="13.2"/>
  <cols>
    <col min="1" max="1" width="4.6640625" style="478" customWidth="1"/>
    <col min="2" max="2" width="8.88671875" style="478"/>
    <col min="3" max="3" width="62.6640625" style="478" customWidth="1"/>
    <col min="4" max="4" width="18.44140625" style="478" customWidth="1"/>
    <col min="5" max="5" width="8.88671875" style="478"/>
    <col min="6" max="6" width="13" style="478" customWidth="1"/>
    <col min="7" max="7" width="13.33203125" style="478" customWidth="1"/>
    <col min="8" max="8" width="15.33203125" style="478" bestFit="1" customWidth="1"/>
    <col min="9" max="9" width="16.5546875" style="478" customWidth="1"/>
    <col min="10" max="10" width="15.109375" style="478" customWidth="1"/>
    <col min="11" max="11" width="8.88671875" style="478"/>
    <col min="12" max="14" width="17.109375" style="478" customWidth="1"/>
    <col min="15" max="15" width="15.44140625" style="478" customWidth="1"/>
    <col min="16" max="18" width="15.33203125" style="478" customWidth="1"/>
    <col min="19" max="19" width="17.109375" style="478" customWidth="1"/>
    <col min="20" max="20" width="21.33203125" style="478" customWidth="1"/>
    <col min="21" max="16384" width="8.88671875" style="478"/>
  </cols>
  <sheetData>
    <row r="2" spans="2:20" ht="17.399999999999999">
      <c r="B2" s="509" t="s">
        <v>903</v>
      </c>
    </row>
    <row r="3" spans="2:20" ht="14.4">
      <c r="B3" s="54" t="s">
        <v>300</v>
      </c>
      <c r="T3" s="579"/>
    </row>
    <row r="5" spans="2:20">
      <c r="C5" s="479"/>
    </row>
    <row r="7" spans="2:20">
      <c r="B7" s="580"/>
      <c r="C7" s="1204" t="s">
        <v>405</v>
      </c>
      <c r="D7" s="1206" t="s">
        <v>376</v>
      </c>
      <c r="E7" s="1209"/>
      <c r="F7" s="1209"/>
      <c r="G7" s="1209"/>
      <c r="H7" s="1209"/>
      <c r="I7" s="1209"/>
      <c r="J7" s="1209"/>
      <c r="K7" s="1209"/>
      <c r="L7" s="1209"/>
      <c r="M7" s="1209"/>
      <c r="N7" s="1209"/>
      <c r="O7" s="1209"/>
      <c r="P7" s="1209"/>
      <c r="Q7" s="1209"/>
      <c r="R7" s="1205"/>
      <c r="S7" s="1210" t="s">
        <v>299</v>
      </c>
      <c r="T7" s="1210" t="s">
        <v>422</v>
      </c>
    </row>
    <row r="8" spans="2:20">
      <c r="B8" s="581"/>
      <c r="C8" s="1204"/>
      <c r="D8" s="582">
        <v>0</v>
      </c>
      <c r="E8" s="583">
        <v>0.02</v>
      </c>
      <c r="F8" s="582">
        <v>0.04</v>
      </c>
      <c r="G8" s="583">
        <v>0.1</v>
      </c>
      <c r="H8" s="583">
        <v>0.2</v>
      </c>
      <c r="I8" s="583">
        <v>0.35</v>
      </c>
      <c r="J8" s="583">
        <v>0.5</v>
      </c>
      <c r="K8" s="583">
        <v>0.7</v>
      </c>
      <c r="L8" s="583">
        <v>0.75</v>
      </c>
      <c r="M8" s="584">
        <v>1</v>
      </c>
      <c r="N8" s="584">
        <v>1.5</v>
      </c>
      <c r="O8" s="584">
        <v>2.5</v>
      </c>
      <c r="P8" s="584">
        <v>3.7</v>
      </c>
      <c r="Q8" s="584">
        <v>12.5</v>
      </c>
      <c r="R8" s="584" t="s">
        <v>377</v>
      </c>
      <c r="S8" s="1210"/>
      <c r="T8" s="1210"/>
    </row>
    <row r="9" spans="2:20">
      <c r="B9" s="581"/>
      <c r="C9" s="1204"/>
      <c r="D9" s="585" t="s">
        <v>0</v>
      </c>
      <c r="E9" s="585" t="s">
        <v>1</v>
      </c>
      <c r="F9" s="585" t="s">
        <v>2</v>
      </c>
      <c r="G9" s="585" t="s">
        <v>3</v>
      </c>
      <c r="H9" s="585" t="s">
        <v>4</v>
      </c>
      <c r="I9" s="585" t="s">
        <v>7</v>
      </c>
      <c r="J9" s="585" t="s">
        <v>8</v>
      </c>
      <c r="K9" s="585" t="s">
        <v>9</v>
      </c>
      <c r="L9" s="585" t="s">
        <v>55</v>
      </c>
      <c r="M9" s="585" t="s">
        <v>56</v>
      </c>
      <c r="N9" s="585" t="s">
        <v>57</v>
      </c>
      <c r="O9" s="585" t="s">
        <v>58</v>
      </c>
      <c r="P9" s="585" t="s">
        <v>59</v>
      </c>
      <c r="Q9" s="585" t="s">
        <v>130</v>
      </c>
      <c r="R9" s="585" t="s">
        <v>107</v>
      </c>
      <c r="S9" s="586" t="s">
        <v>131</v>
      </c>
      <c r="T9" s="586" t="s">
        <v>132</v>
      </c>
    </row>
    <row r="10" spans="2:20">
      <c r="B10" s="481">
        <v>1</v>
      </c>
      <c r="C10" s="504" t="s">
        <v>413</v>
      </c>
      <c r="D10" s="587">
        <v>2802.5332985301798</v>
      </c>
      <c r="E10" s="587">
        <v>0</v>
      </c>
      <c r="F10" s="587">
        <v>0</v>
      </c>
      <c r="G10" s="587">
        <v>0</v>
      </c>
      <c r="H10" s="587">
        <v>19.916874960000001</v>
      </c>
      <c r="I10" s="587">
        <v>0</v>
      </c>
      <c r="J10" s="587">
        <v>4.808E-5</v>
      </c>
      <c r="K10" s="587">
        <v>0</v>
      </c>
      <c r="L10" s="587">
        <v>0</v>
      </c>
      <c r="M10" s="587">
        <v>2.7443999999999998E-4</v>
      </c>
      <c r="N10" s="587">
        <v>0</v>
      </c>
      <c r="O10" s="587">
        <v>13.76510326</v>
      </c>
      <c r="P10" s="587">
        <v>0</v>
      </c>
      <c r="Q10" s="587">
        <v>0</v>
      </c>
      <c r="R10" s="587">
        <v>0</v>
      </c>
      <c r="S10" s="588">
        <v>2836.2155992701796</v>
      </c>
      <c r="T10" s="589">
        <v>1370.4145358350002</v>
      </c>
    </row>
    <row r="11" spans="2:20">
      <c r="B11" s="481">
        <v>2</v>
      </c>
      <c r="C11" s="590" t="s">
        <v>414</v>
      </c>
      <c r="D11" s="587">
        <v>0</v>
      </c>
      <c r="E11" s="587">
        <v>0</v>
      </c>
      <c r="F11" s="587">
        <v>0</v>
      </c>
      <c r="G11" s="587">
        <v>0</v>
      </c>
      <c r="H11" s="587">
        <v>1.55227285</v>
      </c>
      <c r="I11" s="587">
        <v>0</v>
      </c>
      <c r="J11" s="587">
        <v>0</v>
      </c>
      <c r="K11" s="587">
        <v>0</v>
      </c>
      <c r="L11" s="587">
        <v>0</v>
      </c>
      <c r="M11" s="587">
        <v>0</v>
      </c>
      <c r="N11" s="587">
        <v>0</v>
      </c>
      <c r="O11" s="587">
        <v>0</v>
      </c>
      <c r="P11" s="587">
        <v>0</v>
      </c>
      <c r="Q11" s="587">
        <v>0</v>
      </c>
      <c r="R11" s="587">
        <v>0</v>
      </c>
      <c r="S11" s="588">
        <v>1.55227285</v>
      </c>
      <c r="T11" s="589">
        <v>1.2587171100000003</v>
      </c>
    </row>
    <row r="12" spans="2:20">
      <c r="B12" s="481">
        <v>3</v>
      </c>
      <c r="C12" s="590" t="s">
        <v>381</v>
      </c>
      <c r="D12" s="587">
        <v>7.3480460849999991</v>
      </c>
      <c r="E12" s="587">
        <v>0</v>
      </c>
      <c r="F12" s="587">
        <v>0</v>
      </c>
      <c r="G12" s="587">
        <v>0</v>
      </c>
      <c r="H12" s="587">
        <v>2.7853919999999997E-2</v>
      </c>
      <c r="I12" s="587">
        <v>0</v>
      </c>
      <c r="J12" s="587">
        <v>0</v>
      </c>
      <c r="K12" s="587">
        <v>0</v>
      </c>
      <c r="L12" s="587">
        <v>0</v>
      </c>
      <c r="M12" s="587">
        <v>0</v>
      </c>
      <c r="N12" s="587">
        <v>0</v>
      </c>
      <c r="O12" s="587">
        <v>0</v>
      </c>
      <c r="P12" s="587">
        <v>0</v>
      </c>
      <c r="Q12" s="587">
        <v>0</v>
      </c>
      <c r="R12" s="587">
        <v>0</v>
      </c>
      <c r="S12" s="588">
        <v>7.3759000049999992</v>
      </c>
      <c r="T12" s="589">
        <v>2.5331127849999997</v>
      </c>
    </row>
    <row r="13" spans="2:20">
      <c r="B13" s="481">
        <v>4</v>
      </c>
      <c r="C13" s="590" t="s">
        <v>382</v>
      </c>
      <c r="D13" s="587">
        <v>62.475946270470004</v>
      </c>
      <c r="E13" s="587">
        <v>0</v>
      </c>
      <c r="F13" s="587">
        <v>0</v>
      </c>
      <c r="G13" s="587">
        <v>0</v>
      </c>
      <c r="H13" s="587">
        <v>0</v>
      </c>
      <c r="I13" s="587">
        <v>0</v>
      </c>
      <c r="J13" s="587">
        <v>0</v>
      </c>
      <c r="K13" s="587">
        <v>0</v>
      </c>
      <c r="L13" s="587">
        <v>0</v>
      </c>
      <c r="M13" s="587">
        <v>0</v>
      </c>
      <c r="N13" s="587">
        <v>0</v>
      </c>
      <c r="O13" s="587">
        <v>0</v>
      </c>
      <c r="P13" s="587">
        <v>0</v>
      </c>
      <c r="Q13" s="587">
        <v>0</v>
      </c>
      <c r="R13" s="587">
        <v>0</v>
      </c>
      <c r="S13" s="588">
        <v>62.475946270470004</v>
      </c>
      <c r="T13" s="589">
        <v>1.5890000000000002E-5</v>
      </c>
    </row>
    <row r="14" spans="2:20">
      <c r="B14" s="481">
        <v>5</v>
      </c>
      <c r="C14" s="590" t="s">
        <v>383</v>
      </c>
      <c r="D14" s="587">
        <v>15.092496369999999</v>
      </c>
      <c r="E14" s="587">
        <v>0</v>
      </c>
      <c r="F14" s="587">
        <v>0</v>
      </c>
      <c r="G14" s="587">
        <v>0</v>
      </c>
      <c r="H14" s="587">
        <v>0</v>
      </c>
      <c r="I14" s="587">
        <v>0</v>
      </c>
      <c r="J14" s="587">
        <v>0</v>
      </c>
      <c r="K14" s="587">
        <v>0</v>
      </c>
      <c r="L14" s="587">
        <v>0</v>
      </c>
      <c r="M14" s="587">
        <v>0</v>
      </c>
      <c r="N14" s="587">
        <v>0</v>
      </c>
      <c r="O14" s="587">
        <v>0</v>
      </c>
      <c r="P14" s="587">
        <v>0</v>
      </c>
      <c r="Q14" s="587">
        <v>0</v>
      </c>
      <c r="R14" s="587">
        <v>0</v>
      </c>
      <c r="S14" s="588">
        <v>15.092496369999999</v>
      </c>
      <c r="T14" s="589">
        <v>0</v>
      </c>
    </row>
    <row r="15" spans="2:20">
      <c r="B15" s="481">
        <v>6</v>
      </c>
      <c r="C15" s="590" t="s">
        <v>384</v>
      </c>
      <c r="D15" s="587">
        <v>0</v>
      </c>
      <c r="E15" s="587">
        <v>0</v>
      </c>
      <c r="F15" s="587">
        <v>0</v>
      </c>
      <c r="G15" s="587">
        <v>0</v>
      </c>
      <c r="H15" s="587">
        <v>33.580911367310001</v>
      </c>
      <c r="I15" s="587">
        <v>0</v>
      </c>
      <c r="J15" s="587">
        <v>39.853903019630003</v>
      </c>
      <c r="K15" s="587">
        <v>0</v>
      </c>
      <c r="L15" s="587">
        <v>0</v>
      </c>
      <c r="M15" s="587">
        <v>0.26408788599999999</v>
      </c>
      <c r="N15" s="587">
        <v>0</v>
      </c>
      <c r="O15" s="587">
        <v>0</v>
      </c>
      <c r="P15" s="587">
        <v>0</v>
      </c>
      <c r="Q15" s="587">
        <v>0</v>
      </c>
      <c r="R15" s="587">
        <v>0</v>
      </c>
      <c r="S15" s="588">
        <v>73.698902272940003</v>
      </c>
      <c r="T15" s="589">
        <v>59.880791825400003</v>
      </c>
    </row>
    <row r="16" spans="2:20">
      <c r="B16" s="481">
        <v>7</v>
      </c>
      <c r="C16" s="590" t="s">
        <v>385</v>
      </c>
      <c r="D16" s="587">
        <v>0</v>
      </c>
      <c r="E16" s="587">
        <v>0</v>
      </c>
      <c r="F16" s="587">
        <v>0</v>
      </c>
      <c r="G16" s="587">
        <v>0</v>
      </c>
      <c r="H16" s="587">
        <v>85.921448580000003</v>
      </c>
      <c r="I16" s="587">
        <v>0</v>
      </c>
      <c r="J16" s="587">
        <v>32.555417810000002</v>
      </c>
      <c r="K16" s="587">
        <v>0</v>
      </c>
      <c r="L16" s="587">
        <v>0</v>
      </c>
      <c r="M16" s="587">
        <v>883.51642797</v>
      </c>
      <c r="N16" s="587">
        <v>3.98E-6</v>
      </c>
      <c r="O16" s="587">
        <v>0</v>
      </c>
      <c r="P16" s="587">
        <v>0</v>
      </c>
      <c r="Q16" s="587">
        <v>0</v>
      </c>
      <c r="R16" s="587">
        <v>0</v>
      </c>
      <c r="S16" s="588">
        <v>1001.9932983399999</v>
      </c>
      <c r="T16" s="589">
        <v>863.52153493425942</v>
      </c>
    </row>
    <row r="17" spans="2:20">
      <c r="B17" s="481">
        <v>8</v>
      </c>
      <c r="C17" s="590" t="s">
        <v>423</v>
      </c>
      <c r="D17" s="587">
        <v>0</v>
      </c>
      <c r="E17" s="587">
        <v>0</v>
      </c>
      <c r="F17" s="587">
        <v>0</v>
      </c>
      <c r="G17" s="587">
        <v>0</v>
      </c>
      <c r="H17" s="587">
        <v>0</v>
      </c>
      <c r="I17" s="587">
        <v>0</v>
      </c>
      <c r="J17" s="587">
        <v>0</v>
      </c>
      <c r="K17" s="587">
        <v>0</v>
      </c>
      <c r="L17" s="587">
        <v>796.75691522730517</v>
      </c>
      <c r="M17" s="587">
        <v>0</v>
      </c>
      <c r="N17" s="587">
        <v>0</v>
      </c>
      <c r="O17" s="587">
        <v>0</v>
      </c>
      <c r="P17" s="587">
        <v>0</v>
      </c>
      <c r="Q17" s="587">
        <v>0</v>
      </c>
      <c r="R17" s="587">
        <v>0</v>
      </c>
      <c r="S17" s="588">
        <v>796.75691522730517</v>
      </c>
      <c r="T17" s="589">
        <v>796.78027001885937</v>
      </c>
    </row>
    <row r="18" spans="2:20">
      <c r="B18" s="481">
        <v>9</v>
      </c>
      <c r="C18" s="590" t="s">
        <v>424</v>
      </c>
      <c r="D18" s="587">
        <v>0</v>
      </c>
      <c r="E18" s="587">
        <v>0</v>
      </c>
      <c r="F18" s="587">
        <v>0</v>
      </c>
      <c r="G18" s="587">
        <v>0</v>
      </c>
      <c r="H18" s="587">
        <v>0</v>
      </c>
      <c r="I18" s="587">
        <v>216.7033869872345</v>
      </c>
      <c r="J18" s="587">
        <v>0</v>
      </c>
      <c r="K18" s="587">
        <v>0</v>
      </c>
      <c r="L18" s="587">
        <v>0</v>
      </c>
      <c r="M18" s="587">
        <v>75.52239605099146</v>
      </c>
      <c r="N18" s="587">
        <v>0</v>
      </c>
      <c r="O18" s="587">
        <v>0</v>
      </c>
      <c r="P18" s="587">
        <v>0</v>
      </c>
      <c r="Q18" s="587">
        <v>0</v>
      </c>
      <c r="R18" s="587">
        <v>0</v>
      </c>
      <c r="S18" s="588">
        <v>292.22578303822593</v>
      </c>
      <c r="T18" s="589">
        <v>290.84883703822578</v>
      </c>
    </row>
    <row r="19" spans="2:20">
      <c r="B19" s="481">
        <v>10</v>
      </c>
      <c r="C19" s="590" t="s">
        <v>416</v>
      </c>
      <c r="D19" s="591">
        <v>0</v>
      </c>
      <c r="E19" s="591">
        <v>0</v>
      </c>
      <c r="F19" s="591">
        <v>0</v>
      </c>
      <c r="G19" s="591">
        <v>0</v>
      </c>
      <c r="H19" s="591">
        <v>0</v>
      </c>
      <c r="I19" s="591">
        <v>0</v>
      </c>
      <c r="J19" s="591">
        <v>0</v>
      </c>
      <c r="K19" s="591">
        <v>0</v>
      </c>
      <c r="L19" s="591">
        <v>0</v>
      </c>
      <c r="M19" s="587">
        <v>33.722788514680722</v>
      </c>
      <c r="N19" s="587">
        <v>7.5769516604574267</v>
      </c>
      <c r="O19" s="587">
        <v>0</v>
      </c>
      <c r="P19" s="587">
        <v>0</v>
      </c>
      <c r="Q19" s="587">
        <v>0</v>
      </c>
      <c r="R19" s="587">
        <v>0</v>
      </c>
      <c r="S19" s="588">
        <v>41.299740175138147</v>
      </c>
      <c r="T19" s="589">
        <v>41.369496121698006</v>
      </c>
    </row>
    <row r="20" spans="2:20">
      <c r="B20" s="481">
        <v>11</v>
      </c>
      <c r="C20" s="590" t="s">
        <v>417</v>
      </c>
      <c r="D20" s="587">
        <v>0</v>
      </c>
      <c r="E20" s="587">
        <v>0</v>
      </c>
      <c r="F20" s="587">
        <v>0</v>
      </c>
      <c r="G20" s="587">
        <v>0</v>
      </c>
      <c r="H20" s="587">
        <v>0</v>
      </c>
      <c r="I20" s="587">
        <v>0</v>
      </c>
      <c r="J20" s="587">
        <v>0</v>
      </c>
      <c r="K20" s="587">
        <v>0</v>
      </c>
      <c r="L20" s="587">
        <v>0</v>
      </c>
      <c r="M20" s="587">
        <v>0</v>
      </c>
      <c r="N20" s="587">
        <v>8.6922131522000008</v>
      </c>
      <c r="O20" s="587">
        <v>0</v>
      </c>
      <c r="P20" s="587">
        <v>0</v>
      </c>
      <c r="Q20" s="587">
        <v>0</v>
      </c>
      <c r="R20" s="587">
        <v>0</v>
      </c>
      <c r="S20" s="588">
        <v>8.6922131522000008</v>
      </c>
      <c r="T20" s="589">
        <v>8.6922131522000008</v>
      </c>
    </row>
    <row r="21" spans="2:20">
      <c r="B21" s="481">
        <v>12</v>
      </c>
      <c r="C21" s="590" t="s">
        <v>418</v>
      </c>
      <c r="D21" s="587">
        <v>0</v>
      </c>
      <c r="E21" s="587">
        <v>0</v>
      </c>
      <c r="F21" s="587">
        <v>0</v>
      </c>
      <c r="G21" s="587">
        <v>0</v>
      </c>
      <c r="H21" s="587">
        <v>0</v>
      </c>
      <c r="I21" s="587">
        <v>0</v>
      </c>
      <c r="J21" s="587">
        <v>0</v>
      </c>
      <c r="K21" s="587">
        <v>0</v>
      </c>
      <c r="L21" s="587">
        <v>0</v>
      </c>
      <c r="M21" s="587">
        <v>0</v>
      </c>
      <c r="N21" s="587">
        <v>0</v>
      </c>
      <c r="O21" s="587">
        <v>0</v>
      </c>
      <c r="P21" s="587">
        <v>0</v>
      </c>
      <c r="Q21" s="587">
        <v>0</v>
      </c>
      <c r="R21" s="587">
        <v>0</v>
      </c>
      <c r="S21" s="592">
        <v>0</v>
      </c>
      <c r="T21" s="589">
        <v>0</v>
      </c>
    </row>
    <row r="22" spans="2:20" ht="26.4">
      <c r="B22" s="481">
        <v>13</v>
      </c>
      <c r="C22" s="590" t="s">
        <v>425</v>
      </c>
      <c r="D22" s="587">
        <v>0</v>
      </c>
      <c r="E22" s="587">
        <v>0</v>
      </c>
      <c r="F22" s="587">
        <v>0</v>
      </c>
      <c r="G22" s="587">
        <v>0</v>
      </c>
      <c r="H22" s="587">
        <v>0</v>
      </c>
      <c r="I22" s="587">
        <v>0</v>
      </c>
      <c r="J22" s="587">
        <v>0</v>
      </c>
      <c r="K22" s="587">
        <v>0</v>
      </c>
      <c r="L22" s="587">
        <v>0</v>
      </c>
      <c r="M22" s="587">
        <v>0</v>
      </c>
      <c r="N22" s="587">
        <v>0</v>
      </c>
      <c r="O22" s="587">
        <v>0</v>
      </c>
      <c r="P22" s="587">
        <v>0</v>
      </c>
      <c r="Q22" s="587">
        <v>0</v>
      </c>
      <c r="R22" s="587">
        <v>0</v>
      </c>
      <c r="S22" s="592">
        <v>0</v>
      </c>
      <c r="T22" s="589">
        <v>0</v>
      </c>
    </row>
    <row r="23" spans="2:20">
      <c r="B23" s="481">
        <v>14</v>
      </c>
      <c r="C23" s="590" t="s">
        <v>426</v>
      </c>
      <c r="D23" s="587">
        <v>0</v>
      </c>
      <c r="E23" s="587">
        <v>0</v>
      </c>
      <c r="F23" s="587">
        <v>0</v>
      </c>
      <c r="G23" s="587">
        <v>0</v>
      </c>
      <c r="H23" s="587">
        <v>0</v>
      </c>
      <c r="I23" s="587">
        <v>0</v>
      </c>
      <c r="J23" s="587">
        <v>0</v>
      </c>
      <c r="K23" s="587">
        <v>0</v>
      </c>
      <c r="L23" s="587">
        <v>0</v>
      </c>
      <c r="M23" s="587">
        <v>0</v>
      </c>
      <c r="N23" s="587">
        <v>0</v>
      </c>
      <c r="O23" s="587">
        <v>0</v>
      </c>
      <c r="P23" s="587">
        <v>0</v>
      </c>
      <c r="Q23" s="587">
        <v>0</v>
      </c>
      <c r="R23" s="587">
        <v>0</v>
      </c>
      <c r="S23" s="592">
        <v>0</v>
      </c>
      <c r="T23" s="589">
        <v>0</v>
      </c>
    </row>
    <row r="24" spans="2:20">
      <c r="B24" s="481">
        <v>15</v>
      </c>
      <c r="C24" s="590" t="s">
        <v>427</v>
      </c>
      <c r="D24" s="587">
        <v>0</v>
      </c>
      <c r="E24" s="587">
        <v>0</v>
      </c>
      <c r="F24" s="587">
        <v>0</v>
      </c>
      <c r="G24" s="587">
        <v>0</v>
      </c>
      <c r="H24" s="587">
        <v>0</v>
      </c>
      <c r="I24" s="587">
        <v>0</v>
      </c>
      <c r="J24" s="587">
        <v>0</v>
      </c>
      <c r="K24" s="587">
        <v>0</v>
      </c>
      <c r="L24" s="587">
        <v>0</v>
      </c>
      <c r="M24" s="587">
        <v>2.6772150935300001</v>
      </c>
      <c r="N24" s="587">
        <v>0</v>
      </c>
      <c r="O24" s="587">
        <v>19.038463069999999</v>
      </c>
      <c r="P24" s="587">
        <v>0</v>
      </c>
      <c r="Q24" s="587">
        <v>0</v>
      </c>
      <c r="R24" s="587">
        <v>0</v>
      </c>
      <c r="S24" s="592">
        <v>21.715678163530001</v>
      </c>
      <c r="T24" s="589">
        <v>19.79450147</v>
      </c>
    </row>
    <row r="25" spans="2:20">
      <c r="B25" s="481">
        <v>16</v>
      </c>
      <c r="C25" s="590" t="s">
        <v>388</v>
      </c>
      <c r="D25" s="587">
        <v>186.68883108</v>
      </c>
      <c r="E25" s="587">
        <v>0</v>
      </c>
      <c r="F25" s="587">
        <v>0</v>
      </c>
      <c r="G25" s="587">
        <v>0</v>
      </c>
      <c r="H25" s="587">
        <v>0</v>
      </c>
      <c r="I25" s="587">
        <v>0</v>
      </c>
      <c r="J25" s="587">
        <v>0</v>
      </c>
      <c r="K25" s="587">
        <v>0</v>
      </c>
      <c r="L25" s="587">
        <v>0</v>
      </c>
      <c r="M25" s="587">
        <v>160.237940543669</v>
      </c>
      <c r="N25" s="587">
        <v>0</v>
      </c>
      <c r="O25" s="587">
        <v>0</v>
      </c>
      <c r="P25" s="587">
        <v>0</v>
      </c>
      <c r="Q25" s="587">
        <v>0</v>
      </c>
      <c r="R25" s="587">
        <v>0</v>
      </c>
      <c r="S25" s="592">
        <v>346.92677162366897</v>
      </c>
      <c r="T25" s="589">
        <v>345.78231696367192</v>
      </c>
    </row>
    <row r="26" spans="2:20">
      <c r="B26" s="499">
        <v>17</v>
      </c>
      <c r="C26" s="488" t="s">
        <v>421</v>
      </c>
      <c r="D26" s="593">
        <v>3074.1386183356494</v>
      </c>
      <c r="E26" s="593">
        <v>0</v>
      </c>
      <c r="F26" s="593">
        <v>0</v>
      </c>
      <c r="G26" s="593">
        <v>0</v>
      </c>
      <c r="H26" s="593">
        <v>140.99936167730999</v>
      </c>
      <c r="I26" s="593">
        <v>216.7033869872345</v>
      </c>
      <c r="J26" s="593">
        <v>72.409368909630004</v>
      </c>
      <c r="K26" s="593">
        <v>0</v>
      </c>
      <c r="L26" s="593">
        <v>796.75691522730517</v>
      </c>
      <c r="M26" s="593">
        <v>1155.9411304988712</v>
      </c>
      <c r="N26" s="593">
        <v>16.269168792657428</v>
      </c>
      <c r="O26" s="593">
        <v>32.803566329999995</v>
      </c>
      <c r="P26" s="593">
        <v>0</v>
      </c>
      <c r="Q26" s="593">
        <v>0</v>
      </c>
      <c r="R26" s="593">
        <v>0</v>
      </c>
      <c r="S26" s="593">
        <v>5506.0215167586566</v>
      </c>
      <c r="T26" s="593">
        <v>3800.876343144314</v>
      </c>
    </row>
  </sheetData>
  <sheetProtection algorithmName="SHA-512" hashValue="tbTlsi6mpnTsjC2vJIMPIwmKJUc9zf1nkTh0LZCTNKj1MpOb8xRCdYmPU/coZmNCgobpA6hbVgjuHOh0GeXkkw==" saltValue="+iWKB8uP6eDDne5rkMlPsQ==" spinCount="100000" sheet="1" objects="1" scenarios="1"/>
  <mergeCells count="4">
    <mergeCell ref="C7:C9"/>
    <mergeCell ref="D7:R7"/>
    <mergeCell ref="S7:S8"/>
    <mergeCell ref="T7:T8"/>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0C05-30FB-42E1-9F58-0CC45462BAE4}">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1305</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XnpS9BEQpZtgEQuhRlj1F13+F220TjlgOAEbNXO5/iVHJBeGCqtyZ9NEV5UETIvEti/oj8RWMF1xpq+9wKAPPQ==" saltValue="6Su5A/Ny1KmKYEcy126sZA==" spinCount="100000" sheet="1" objects="1" scenarios="1"/>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724B-F4CE-4756-913D-39F7970D997D}">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1306</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dkcUuiQINLSClpicBKcx+2wPMyDOYaWsR3hzup58zKkENrNf1Gsoe7Vju+frmfj865gum5h4tG3hXZdMIa8z7Q==" saltValue="0ahuYBCUPPyySOj5q8bUQw==" spinCount="100000" sheet="1" objects="1" scenarios="1"/>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29D6-4C23-481D-BCF3-C7BA19915724}">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1307</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57sWlJoPg34nh/fGgfCs3UKMpZHFPjkq5DkgP+rRr3HqGwUaUPvf4NgqVFDVhstE4voJo5aNwvgjhiTa6RKf1g==" saltValue="W5vhgqlg+p+VQHy5HrO4UQ=="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2B38D-DDF0-47AB-9C50-E0190978C8B6}">
  <sheetPr>
    <tabColor rgb="FF92D050"/>
  </sheetPr>
  <dimension ref="B2:F46"/>
  <sheetViews>
    <sheetView showGridLines="0" workbookViewId="0">
      <selection activeCell="E17" sqref="E17"/>
    </sheetView>
  </sheetViews>
  <sheetFormatPr defaultRowHeight="13.2"/>
  <cols>
    <col min="1" max="1" width="4.6640625" style="2" customWidth="1"/>
    <col min="2" max="2" width="8.88671875" style="2"/>
    <col min="3" max="3" width="61.6640625" style="2" customWidth="1"/>
    <col min="4" max="6" width="17.33203125" style="2" customWidth="1"/>
    <col min="7" max="16384" width="8.88671875" style="2"/>
  </cols>
  <sheetData>
    <row r="2" spans="2:6" ht="17.399999999999999">
      <c r="B2" s="1" t="s">
        <v>896</v>
      </c>
    </row>
    <row r="3" spans="2:6">
      <c r="B3" s="2" t="s">
        <v>300</v>
      </c>
    </row>
    <row r="7" spans="2:6" ht="26.4">
      <c r="B7" s="1029"/>
      <c r="C7" s="1030"/>
      <c r="D7" s="1033" t="s">
        <v>272</v>
      </c>
      <c r="E7" s="1033"/>
      <c r="F7" s="7" t="s">
        <v>273</v>
      </c>
    </row>
    <row r="8" spans="2:6">
      <c r="B8" s="1029"/>
      <c r="C8" s="1030"/>
      <c r="D8" s="7" t="s">
        <v>0</v>
      </c>
      <c r="E8" s="7" t="s">
        <v>1</v>
      </c>
      <c r="F8" s="7" t="s">
        <v>2</v>
      </c>
    </row>
    <row r="9" spans="2:6">
      <c r="B9" s="1031"/>
      <c r="C9" s="1032"/>
      <c r="D9" s="937">
        <v>45657</v>
      </c>
      <c r="E9" s="937">
        <v>45565</v>
      </c>
      <c r="F9" s="937">
        <v>45657</v>
      </c>
    </row>
    <row r="10" spans="2:6">
      <c r="B10" s="7">
        <v>1</v>
      </c>
      <c r="C10" s="699" t="s">
        <v>274</v>
      </c>
      <c r="D10" s="938">
        <v>1905.01</v>
      </c>
      <c r="E10" s="938">
        <v>2211.8000000000002</v>
      </c>
      <c r="F10" s="939">
        <v>152.4008</v>
      </c>
    </row>
    <row r="11" spans="2:6">
      <c r="B11" s="7">
        <v>2</v>
      </c>
      <c r="C11" s="360" t="s">
        <v>275</v>
      </c>
      <c r="D11" s="940">
        <v>1905.01</v>
      </c>
      <c r="E11" s="940">
        <v>2211.8000000000002</v>
      </c>
      <c r="F11" s="941">
        <v>152.4008</v>
      </c>
    </row>
    <row r="12" spans="2:6">
      <c r="B12" s="7">
        <v>3</v>
      </c>
      <c r="C12" s="360" t="s">
        <v>276</v>
      </c>
      <c r="D12" s="940">
        <v>0</v>
      </c>
      <c r="E12" s="940">
        <v>0</v>
      </c>
      <c r="F12" s="941">
        <v>0</v>
      </c>
    </row>
    <row r="13" spans="2:6">
      <c r="B13" s="7">
        <v>4</v>
      </c>
      <c r="C13" s="360" t="s">
        <v>277</v>
      </c>
      <c r="D13" s="940">
        <v>0</v>
      </c>
      <c r="E13" s="940">
        <v>0</v>
      </c>
      <c r="F13" s="941">
        <v>0</v>
      </c>
    </row>
    <row r="14" spans="2:6" ht="26.4">
      <c r="B14" s="7" t="s">
        <v>16</v>
      </c>
      <c r="C14" s="360" t="s">
        <v>278</v>
      </c>
      <c r="D14" s="940">
        <v>0</v>
      </c>
      <c r="E14" s="940">
        <v>0</v>
      </c>
      <c r="F14" s="941">
        <v>0</v>
      </c>
    </row>
    <row r="15" spans="2:6">
      <c r="B15" s="7">
        <v>5</v>
      </c>
      <c r="C15" s="360" t="s">
        <v>279</v>
      </c>
      <c r="D15" s="940">
        <v>0</v>
      </c>
      <c r="E15" s="940">
        <v>0</v>
      </c>
      <c r="F15" s="941">
        <v>0</v>
      </c>
    </row>
    <row r="16" spans="2:6">
      <c r="B16" s="7">
        <v>6</v>
      </c>
      <c r="C16" s="699" t="s">
        <v>280</v>
      </c>
      <c r="D16" s="938">
        <v>21.15</v>
      </c>
      <c r="E16" s="938">
        <v>10.78</v>
      </c>
      <c r="F16" s="939">
        <v>1.6919999999999999</v>
      </c>
    </row>
    <row r="17" spans="2:6">
      <c r="B17" s="7">
        <v>7</v>
      </c>
      <c r="C17" s="360" t="s">
        <v>275</v>
      </c>
      <c r="D17" s="940">
        <v>7.12</v>
      </c>
      <c r="E17" s="940">
        <v>4.96</v>
      </c>
      <c r="F17" s="941">
        <v>0.5696</v>
      </c>
    </row>
    <row r="18" spans="2:6">
      <c r="B18" s="7">
        <v>8</v>
      </c>
      <c r="C18" s="360" t="s">
        <v>281</v>
      </c>
      <c r="D18" s="940">
        <v>0</v>
      </c>
      <c r="E18" s="940">
        <v>0</v>
      </c>
      <c r="F18" s="941">
        <v>0</v>
      </c>
    </row>
    <row r="19" spans="2:6">
      <c r="B19" s="7" t="s">
        <v>17</v>
      </c>
      <c r="C19" s="360" t="s">
        <v>282</v>
      </c>
      <c r="D19" s="940">
        <v>0</v>
      </c>
      <c r="E19" s="940">
        <v>0</v>
      </c>
      <c r="F19" s="941">
        <v>0</v>
      </c>
    </row>
    <row r="20" spans="2:6">
      <c r="B20" s="7" t="s">
        <v>18</v>
      </c>
      <c r="C20" s="360" t="s">
        <v>283</v>
      </c>
      <c r="D20" s="940">
        <v>9.26</v>
      </c>
      <c r="E20" s="940">
        <v>5.46</v>
      </c>
      <c r="F20" s="941">
        <v>0.74080000000000001</v>
      </c>
    </row>
    <row r="21" spans="2:6">
      <c r="B21" s="7">
        <v>9</v>
      </c>
      <c r="C21" s="360" t="s">
        <v>284</v>
      </c>
      <c r="D21" s="940">
        <v>4.7699999999999996</v>
      </c>
      <c r="E21" s="940">
        <v>0.36</v>
      </c>
      <c r="F21" s="941">
        <v>0.38159999999999999</v>
      </c>
    </row>
    <row r="22" spans="2:6">
      <c r="B22" s="7">
        <v>10</v>
      </c>
      <c r="C22" s="236" t="s">
        <v>285</v>
      </c>
      <c r="D22" s="1034"/>
      <c r="E22" s="1035"/>
      <c r="F22" s="1036"/>
    </row>
    <row r="23" spans="2:6">
      <c r="B23" s="7">
        <v>11</v>
      </c>
      <c r="C23" s="236" t="s">
        <v>285</v>
      </c>
      <c r="D23" s="1037"/>
      <c r="E23" s="1038"/>
      <c r="F23" s="1039"/>
    </row>
    <row r="24" spans="2:6">
      <c r="B24" s="7">
        <v>12</v>
      </c>
      <c r="C24" s="236" t="s">
        <v>285</v>
      </c>
      <c r="D24" s="1037"/>
      <c r="E24" s="1038"/>
      <c r="F24" s="1039"/>
    </row>
    <row r="25" spans="2:6">
      <c r="B25" s="7">
        <v>13</v>
      </c>
      <c r="C25" s="236" t="s">
        <v>285</v>
      </c>
      <c r="D25" s="1037"/>
      <c r="E25" s="1038"/>
      <c r="F25" s="1039"/>
    </row>
    <row r="26" spans="2:6">
      <c r="B26" s="7">
        <v>14</v>
      </c>
      <c r="C26" s="236" t="s">
        <v>285</v>
      </c>
      <c r="D26" s="1040"/>
      <c r="E26" s="1041"/>
      <c r="F26" s="1042"/>
    </row>
    <row r="27" spans="2:6">
      <c r="B27" s="7">
        <v>15</v>
      </c>
      <c r="C27" s="699" t="s">
        <v>286</v>
      </c>
      <c r="D27" s="938">
        <v>0</v>
      </c>
      <c r="E27" s="938">
        <v>0</v>
      </c>
      <c r="F27" s="942">
        <v>0</v>
      </c>
    </row>
    <row r="28" spans="2:6" ht="26.4">
      <c r="B28" s="7">
        <v>16</v>
      </c>
      <c r="C28" s="699" t="s">
        <v>287</v>
      </c>
      <c r="D28" s="938">
        <v>589.5</v>
      </c>
      <c r="E28" s="938">
        <v>353.23</v>
      </c>
      <c r="F28" s="942">
        <v>47.160000000000004</v>
      </c>
    </row>
    <row r="29" spans="2:6">
      <c r="B29" s="7">
        <v>17</v>
      </c>
      <c r="C29" s="360" t="s">
        <v>288</v>
      </c>
      <c r="D29" s="940">
        <v>0</v>
      </c>
      <c r="E29" s="940">
        <v>0</v>
      </c>
      <c r="F29" s="943">
        <v>0</v>
      </c>
    </row>
    <row r="30" spans="2:6">
      <c r="B30" s="7">
        <v>18</v>
      </c>
      <c r="C30" s="360" t="s">
        <v>289</v>
      </c>
      <c r="D30" s="940">
        <v>0</v>
      </c>
      <c r="E30" s="940">
        <v>0</v>
      </c>
      <c r="F30" s="943">
        <v>0</v>
      </c>
    </row>
    <row r="31" spans="2:6">
      <c r="B31" s="7">
        <v>19</v>
      </c>
      <c r="C31" s="360" t="s">
        <v>290</v>
      </c>
      <c r="D31" s="940">
        <v>589.5</v>
      </c>
      <c r="E31" s="940">
        <v>353.23</v>
      </c>
      <c r="F31" s="943">
        <v>47.160000000000004</v>
      </c>
    </row>
    <row r="32" spans="2:6">
      <c r="B32" s="7" t="s">
        <v>19</v>
      </c>
      <c r="C32" s="360" t="s">
        <v>291</v>
      </c>
      <c r="D32" s="940">
        <v>0</v>
      </c>
      <c r="E32" s="940">
        <v>0</v>
      </c>
      <c r="F32" s="943">
        <v>0</v>
      </c>
    </row>
    <row r="33" spans="2:6">
      <c r="B33" s="7">
        <v>20</v>
      </c>
      <c r="C33" s="699" t="s">
        <v>292</v>
      </c>
      <c r="D33" s="938">
        <v>15.05</v>
      </c>
      <c r="E33" s="938">
        <v>11.61</v>
      </c>
      <c r="F33" s="942">
        <v>1.2040000000000002</v>
      </c>
    </row>
    <row r="34" spans="2:6">
      <c r="B34" s="7">
        <v>21</v>
      </c>
      <c r="C34" s="360" t="s">
        <v>275</v>
      </c>
      <c r="D34" s="940">
        <v>15.05</v>
      </c>
      <c r="E34" s="940">
        <v>11.61</v>
      </c>
      <c r="F34" s="943">
        <v>1.2040000000000002</v>
      </c>
    </row>
    <row r="35" spans="2:6">
      <c r="B35" s="7">
        <v>22</v>
      </c>
      <c r="C35" s="360" t="s">
        <v>293</v>
      </c>
      <c r="D35" s="940">
        <v>0</v>
      </c>
      <c r="E35" s="940">
        <v>0</v>
      </c>
      <c r="F35" s="943">
        <v>0</v>
      </c>
    </row>
    <row r="36" spans="2:6">
      <c r="B36" s="7" t="s">
        <v>20</v>
      </c>
      <c r="C36" s="699" t="s">
        <v>294</v>
      </c>
      <c r="D36" s="940">
        <v>0</v>
      </c>
      <c r="E36" s="940">
        <v>0</v>
      </c>
      <c r="F36" s="943">
        <v>0</v>
      </c>
    </row>
    <row r="37" spans="2:6">
      <c r="B37" s="7">
        <v>23</v>
      </c>
      <c r="C37" s="699" t="s">
        <v>295</v>
      </c>
      <c r="D37" s="938">
        <v>419.01</v>
      </c>
      <c r="E37" s="938">
        <v>373.89</v>
      </c>
      <c r="F37" s="942">
        <v>33.520800000000001</v>
      </c>
    </row>
    <row r="38" spans="2:6">
      <c r="B38" s="7" t="s">
        <v>21</v>
      </c>
      <c r="C38" s="236" t="s">
        <v>296</v>
      </c>
      <c r="D38" s="940">
        <v>0</v>
      </c>
      <c r="E38" s="940">
        <v>0</v>
      </c>
      <c r="F38" s="943">
        <v>0</v>
      </c>
    </row>
    <row r="39" spans="2:6">
      <c r="B39" s="7" t="s">
        <v>22</v>
      </c>
      <c r="C39" s="236" t="s">
        <v>275</v>
      </c>
      <c r="D39" s="940">
        <v>419.01</v>
      </c>
      <c r="E39" s="940">
        <v>373.89</v>
      </c>
      <c r="F39" s="943">
        <v>33.520800000000001</v>
      </c>
    </row>
    <row r="40" spans="2:6">
      <c r="B40" s="7" t="s">
        <v>23</v>
      </c>
      <c r="C40" s="236" t="s">
        <v>297</v>
      </c>
      <c r="D40" s="940">
        <v>0</v>
      </c>
      <c r="E40" s="940">
        <v>0</v>
      </c>
      <c r="F40" s="943">
        <v>0</v>
      </c>
    </row>
    <row r="41" spans="2:6" ht="26.4">
      <c r="B41" s="7">
        <v>24</v>
      </c>
      <c r="C41" s="236" t="s">
        <v>298</v>
      </c>
      <c r="D41" s="940">
        <v>82.01</v>
      </c>
      <c r="E41" s="940">
        <v>81.47</v>
      </c>
      <c r="F41" s="943">
        <v>6.5608000000000004</v>
      </c>
    </row>
    <row r="42" spans="2:6">
      <c r="B42" s="7">
        <v>25</v>
      </c>
      <c r="C42" s="236" t="s">
        <v>285</v>
      </c>
      <c r="D42" s="1043"/>
      <c r="E42" s="1044"/>
      <c r="F42" s="1045"/>
    </row>
    <row r="43" spans="2:6">
      <c r="B43" s="7">
        <v>26</v>
      </c>
      <c r="C43" s="236" t="s">
        <v>285</v>
      </c>
      <c r="D43" s="1046"/>
      <c r="E43" s="1047"/>
      <c r="F43" s="1048"/>
    </row>
    <row r="44" spans="2:6">
      <c r="B44" s="7">
        <v>27</v>
      </c>
      <c r="C44" s="236" t="s">
        <v>285</v>
      </c>
      <c r="D44" s="1046"/>
      <c r="E44" s="1047"/>
      <c r="F44" s="1048"/>
    </row>
    <row r="45" spans="2:6">
      <c r="B45" s="7">
        <v>28</v>
      </c>
      <c r="C45" s="236" t="s">
        <v>285</v>
      </c>
      <c r="D45" s="1049"/>
      <c r="E45" s="1050"/>
      <c r="F45" s="1051"/>
    </row>
    <row r="46" spans="2:6">
      <c r="B46" s="944">
        <v>29</v>
      </c>
      <c r="C46" s="702" t="s">
        <v>299</v>
      </c>
      <c r="D46" s="945">
        <v>2949.7200000000003</v>
      </c>
      <c r="E46" s="945">
        <v>2961.3100000000004</v>
      </c>
      <c r="F46" s="945">
        <v>235.97760000000002</v>
      </c>
    </row>
  </sheetData>
  <sheetProtection algorithmName="SHA-512" hashValue="gzn2ORsVaML+KxJmW4iemetCncwXpACvEOZKx5IPKuVU3p9pf1iYU3Pb119CM+rIWPvXuv8ao6qLDoYY3Oua0g==" saltValue="/iW+Flqv1pIWjK3bietFjA==" spinCount="100000" sheet="1" objects="1" scenarios="1"/>
  <mergeCells count="4">
    <mergeCell ref="B7:C9"/>
    <mergeCell ref="D7:E7"/>
    <mergeCell ref="D22:F26"/>
    <mergeCell ref="D42:F4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BB621-ED97-49C5-9532-43E41ED9C20D}">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1308</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IqKEuk3ABKSR88ZvF77F2J/ETuqC7kZJmjRMCP7nZ5VLE0HpuJ2L6PrunVgHSWMv9IFKahKLHSyUidb3u1GujQ==" saltValue="jBlrlrGvbRXtJndDv7cxCg==" spinCount="100000" sheet="1" objects="1" scenarios="1"/>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D620-84EF-45CD-801F-659397CD4B5F}">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1309</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xuONgD//kYpdKMO+19SDlnNuY8z5clBY/U60AZ8cuf+f7Xovlt09tlQLWUWhkvcVYuqcsGN5eRlXl2AWxp1ImA==" saltValue="BZV+fFswawvw+dmmH31Xvg==" spinCount="100000" sheet="1" objects="1" scenarios="1"/>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D36D1-97A1-4B05-9CB3-EFF239131FFC}">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1304</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HhL/iDb3q8BZJVV1v6T6vA7ZN6XcmrlAxfs5VL9lydkvnA7Q7+eQsWSFgMaDtmCLvOaG9bEFvKR53ikcR2gJCw==" saltValue="PAfXIPRQO3sbK0hJhrTbbA==" spinCount="100000" sheet="1" objects="1" scenarios="1"/>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69D1-6FA5-4934-8104-CE6587D90AF5}">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1303</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P6c0i6X4PwEDKAjza5m+e64N8KLRJSlWDwZKjZhWJ9pJ6iAz6j4ArLi4rU4quK8ZRvfBzjZq/0NY67/ntbeKeQ==" saltValue="7vPsBjxxOWzpc4b23Wv1fw==" spinCount="100000" sheet="1" objects="1" scenarios="1"/>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A69E6-2303-4082-9E3B-A70F8BAAC5EC}">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1313</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zdUetvLOlhiFNcJen05aF3/gggHHNL7webmDcXD/hsoha1dN15wKmt6MpW/tFoXIvl6x7Kr24Xd2inBvC4PQ+Q==" saltValue="gr+QbdowxKN9uWZVsKjx7Q==" spinCount="100000" sheet="1" objects="1" scenarios="1"/>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079B-48E1-4C88-816C-C0712D476F6F}">
  <sheetPr>
    <tabColor rgb="FF92D050"/>
  </sheetPr>
  <dimension ref="B1:K22"/>
  <sheetViews>
    <sheetView zoomScaleNormal="100" workbookViewId="0">
      <selection activeCell="C7" sqref="C7:C8"/>
    </sheetView>
  </sheetViews>
  <sheetFormatPr defaultColWidth="8.88671875" defaultRowHeight="13.2"/>
  <cols>
    <col min="1" max="1" width="4.6640625" style="351" customWidth="1"/>
    <col min="2" max="2" width="8.88671875" style="571"/>
    <col min="3" max="3" width="51.77734375" style="351" customWidth="1"/>
    <col min="4" max="11" width="19.5546875" style="351" customWidth="1"/>
    <col min="12" max="16384" width="8.88671875" style="351"/>
  </cols>
  <sheetData>
    <row r="1" spans="2:11">
      <c r="C1" s="572"/>
    </row>
    <row r="2" spans="2:11" ht="17.399999999999999">
      <c r="B2" s="349" t="s">
        <v>752</v>
      </c>
    </row>
    <row r="3" spans="2:11" ht="14.4">
      <c r="B3" s="54" t="s">
        <v>300</v>
      </c>
    </row>
    <row r="4" spans="2:11" ht="17.399999999999999">
      <c r="B4" s="349"/>
    </row>
    <row r="7" spans="2:11" ht="30" customHeight="1">
      <c r="B7" s="573"/>
      <c r="C7" s="1211"/>
      <c r="D7" s="1212" t="s">
        <v>679</v>
      </c>
      <c r="E7" s="1212"/>
      <c r="F7" s="1212"/>
      <c r="G7" s="1212"/>
      <c r="H7" s="1212" t="s">
        <v>680</v>
      </c>
      <c r="I7" s="1212"/>
      <c r="J7" s="1212" t="s">
        <v>681</v>
      </c>
      <c r="K7" s="1212"/>
    </row>
    <row r="8" spans="2:11">
      <c r="B8" s="573"/>
      <c r="C8" s="1211"/>
      <c r="D8" s="1212"/>
      <c r="E8" s="1212"/>
      <c r="F8" s="1212"/>
      <c r="G8" s="1212"/>
      <c r="H8" s="1212"/>
      <c r="I8" s="1212"/>
      <c r="J8" s="1212"/>
      <c r="K8" s="1212"/>
    </row>
    <row r="9" spans="2:11" ht="48" customHeight="1">
      <c r="B9" s="573"/>
      <c r="C9" s="561"/>
      <c r="D9" s="1212" t="s">
        <v>682</v>
      </c>
      <c r="E9" s="1213" t="s">
        <v>683</v>
      </c>
      <c r="F9" s="1212"/>
      <c r="G9" s="1212"/>
      <c r="H9" s="1212" t="s">
        <v>684</v>
      </c>
      <c r="I9" s="1212" t="s">
        <v>685</v>
      </c>
      <c r="J9" s="1212"/>
      <c r="K9" s="1213" t="s">
        <v>686</v>
      </c>
    </row>
    <row r="10" spans="2:11" ht="48" customHeight="1">
      <c r="B10" s="573"/>
      <c r="C10" s="562"/>
      <c r="D10" s="1212"/>
      <c r="E10" s="401"/>
      <c r="F10" s="391" t="s">
        <v>687</v>
      </c>
      <c r="G10" s="391" t="s">
        <v>688</v>
      </c>
      <c r="H10" s="1212"/>
      <c r="I10" s="1212"/>
      <c r="J10" s="1212"/>
      <c r="K10" s="1214"/>
    </row>
    <row r="11" spans="2:11">
      <c r="B11" s="574" t="s">
        <v>108</v>
      </c>
      <c r="C11" s="565" t="s">
        <v>689</v>
      </c>
      <c r="D11" s="523">
        <v>0</v>
      </c>
      <c r="E11" s="523">
        <v>0</v>
      </c>
      <c r="F11" s="523">
        <v>0</v>
      </c>
      <c r="G11" s="523">
        <v>0</v>
      </c>
      <c r="H11" s="523">
        <v>0</v>
      </c>
      <c r="I11" s="523">
        <v>0</v>
      </c>
      <c r="J11" s="523">
        <v>0</v>
      </c>
      <c r="K11" s="523">
        <v>0</v>
      </c>
    </row>
    <row r="12" spans="2:11" ht="12.6" customHeight="1">
      <c r="B12" s="574" t="s">
        <v>60</v>
      </c>
      <c r="C12" s="565" t="s">
        <v>690</v>
      </c>
      <c r="D12" s="413">
        <v>30621146.939999998</v>
      </c>
      <c r="E12" s="413">
        <v>32000788.16</v>
      </c>
      <c r="F12" s="413">
        <v>19723375.629999999</v>
      </c>
      <c r="G12" s="413">
        <v>19723375.629999999</v>
      </c>
      <c r="H12" s="413">
        <v>-1335425.27</v>
      </c>
      <c r="I12" s="413">
        <v>-15482201.6</v>
      </c>
      <c r="J12" s="413">
        <v>20182711.060000002</v>
      </c>
      <c r="K12" s="413">
        <v>12051316.280000001</v>
      </c>
    </row>
    <row r="13" spans="2:11" ht="12.6" customHeight="1">
      <c r="B13" s="574" t="s">
        <v>61</v>
      </c>
      <c r="C13" s="566" t="s">
        <v>691</v>
      </c>
      <c r="D13" s="575">
        <v>0</v>
      </c>
      <c r="E13" s="575">
        <v>0</v>
      </c>
      <c r="F13" s="575">
        <v>0</v>
      </c>
      <c r="G13" s="575">
        <v>0</v>
      </c>
      <c r="H13" s="575">
        <v>0</v>
      </c>
      <c r="I13" s="575">
        <v>0</v>
      </c>
      <c r="J13" s="575">
        <v>0</v>
      </c>
      <c r="K13" s="575">
        <v>0</v>
      </c>
    </row>
    <row r="14" spans="2:11" ht="12.6" customHeight="1">
      <c r="B14" s="574" t="s">
        <v>109</v>
      </c>
      <c r="C14" s="566" t="s">
        <v>692</v>
      </c>
      <c r="D14" s="575">
        <v>0</v>
      </c>
      <c r="E14" s="575">
        <v>477.58</v>
      </c>
      <c r="F14" s="575">
        <v>477.58</v>
      </c>
      <c r="G14" s="575">
        <v>477.58</v>
      </c>
      <c r="H14" s="575">
        <v>0</v>
      </c>
      <c r="I14" s="575">
        <v>0</v>
      </c>
      <c r="J14" s="575">
        <v>0</v>
      </c>
      <c r="K14" s="575">
        <v>0</v>
      </c>
    </row>
    <row r="15" spans="2:11" ht="12.6" customHeight="1">
      <c r="B15" s="574" t="s">
        <v>110</v>
      </c>
      <c r="C15" s="566" t="s">
        <v>693</v>
      </c>
      <c r="D15" s="575">
        <v>0</v>
      </c>
      <c r="E15" s="575">
        <v>0</v>
      </c>
      <c r="F15" s="575">
        <v>0</v>
      </c>
      <c r="G15" s="575">
        <v>0</v>
      </c>
      <c r="H15" s="575">
        <v>0</v>
      </c>
      <c r="I15" s="575">
        <v>0</v>
      </c>
      <c r="J15" s="575">
        <v>0</v>
      </c>
      <c r="K15" s="575">
        <v>0</v>
      </c>
    </row>
    <row r="16" spans="2:11" ht="12.6" customHeight="1">
      <c r="B16" s="574" t="s">
        <v>111</v>
      </c>
      <c r="C16" s="566" t="s">
        <v>694</v>
      </c>
      <c r="D16" s="575">
        <v>0</v>
      </c>
      <c r="E16" s="575">
        <v>289694.88</v>
      </c>
      <c r="F16" s="575">
        <v>289694.88</v>
      </c>
      <c r="G16" s="575">
        <v>289694.88</v>
      </c>
      <c r="H16" s="575">
        <v>0</v>
      </c>
      <c r="I16" s="575">
        <v>-289694.88</v>
      </c>
      <c r="J16" s="575">
        <v>0</v>
      </c>
      <c r="K16" s="575">
        <v>0</v>
      </c>
    </row>
    <row r="17" spans="2:11" ht="12.6" customHeight="1">
      <c r="B17" s="574" t="s">
        <v>112</v>
      </c>
      <c r="C17" s="566" t="s">
        <v>695</v>
      </c>
      <c r="D17" s="575">
        <v>1443182.88</v>
      </c>
      <c r="E17" s="575">
        <v>20487913.219999999</v>
      </c>
      <c r="F17" s="575">
        <v>19164100.859999999</v>
      </c>
      <c r="G17" s="575">
        <v>19164100.859999999</v>
      </c>
      <c r="H17" s="575">
        <v>-45533.869999999995</v>
      </c>
      <c r="I17" s="575">
        <v>-7864179</v>
      </c>
      <c r="J17" s="575">
        <v>11208417.49</v>
      </c>
      <c r="K17" s="575">
        <v>10664596.540000001</v>
      </c>
    </row>
    <row r="18" spans="2:11" ht="12.6" customHeight="1">
      <c r="B18" s="574" t="s">
        <v>113</v>
      </c>
      <c r="C18" s="566" t="s">
        <v>696</v>
      </c>
      <c r="D18" s="575">
        <v>29177964.059999999</v>
      </c>
      <c r="E18" s="575">
        <v>11222702.48</v>
      </c>
      <c r="F18" s="575">
        <v>269102.31000000006</v>
      </c>
      <c r="G18" s="575">
        <v>269102.31000000006</v>
      </c>
      <c r="H18" s="575">
        <v>-1289891.3999999999</v>
      </c>
      <c r="I18" s="575">
        <v>-7328327.7199999997</v>
      </c>
      <c r="J18" s="575">
        <v>8974293.5700000003</v>
      </c>
      <c r="K18" s="575">
        <v>1386719.74</v>
      </c>
    </row>
    <row r="19" spans="2:11" s="576" customFormat="1" ht="12.6" customHeight="1">
      <c r="B19" s="574" t="s">
        <v>114</v>
      </c>
      <c r="C19" s="565" t="s">
        <v>697</v>
      </c>
      <c r="D19" s="413">
        <v>0</v>
      </c>
      <c r="E19" s="413">
        <v>0</v>
      </c>
      <c r="F19" s="413">
        <v>0</v>
      </c>
      <c r="G19" s="413">
        <v>0</v>
      </c>
      <c r="H19" s="413">
        <v>0</v>
      </c>
      <c r="I19" s="413">
        <v>0</v>
      </c>
      <c r="J19" s="413">
        <v>0</v>
      </c>
      <c r="K19" s="413">
        <v>0</v>
      </c>
    </row>
    <row r="20" spans="2:11" s="576" customFormat="1" ht="12.6" customHeight="1">
      <c r="B20" s="574" t="s">
        <v>115</v>
      </c>
      <c r="C20" s="565" t="s">
        <v>698</v>
      </c>
      <c r="D20" s="413">
        <v>346713.95</v>
      </c>
      <c r="E20" s="413">
        <v>25152.91</v>
      </c>
      <c r="F20" s="413">
        <v>0</v>
      </c>
      <c r="G20" s="413">
        <v>0</v>
      </c>
      <c r="H20" s="413">
        <v>27034.42</v>
      </c>
      <c r="I20" s="413">
        <v>18266.02</v>
      </c>
      <c r="J20" s="413">
        <v>0</v>
      </c>
      <c r="K20" s="413">
        <v>0</v>
      </c>
    </row>
    <row r="21" spans="2:11" ht="12.6" customHeight="1">
      <c r="B21" s="577">
        <v>100</v>
      </c>
      <c r="C21" s="527" t="s">
        <v>299</v>
      </c>
      <c r="D21" s="528">
        <v>30967860.889999997</v>
      </c>
      <c r="E21" s="528">
        <v>32025941.07</v>
      </c>
      <c r="F21" s="528">
        <v>19723375.629999999</v>
      </c>
      <c r="G21" s="528">
        <v>19723375.629999999</v>
      </c>
      <c r="H21" s="528">
        <v>-1362459.69</v>
      </c>
      <c r="I21" s="528">
        <v>-15500467.619999999</v>
      </c>
      <c r="J21" s="528">
        <v>20182711.060000002</v>
      </c>
      <c r="K21" s="528">
        <v>12051316.280000001</v>
      </c>
    </row>
    <row r="22" spans="2:11">
      <c r="B22" s="578"/>
    </row>
  </sheetData>
  <sheetProtection algorithmName="SHA-512" hashValue="louDOF1p5E+G4gE+v9wxuTXTNknQgoKdhM848ATuGyEMvfmk1ae15h3oEATfE5ceiJfeXNWXwXdXwAkaakfqoQ==" saltValue="svba4wQvfXkXWrd4/cHsSA==" spinCount="100000" sheet="1" objects="1" scenarios="1"/>
  <mergeCells count="10">
    <mergeCell ref="C7:C8"/>
    <mergeCell ref="D7:G8"/>
    <mergeCell ref="H7:I8"/>
    <mergeCell ref="J7:K8"/>
    <mergeCell ref="D9:D10"/>
    <mergeCell ref="E9:G9"/>
    <mergeCell ref="H9:H10"/>
    <mergeCell ref="I9:I10"/>
    <mergeCell ref="J9:J10"/>
    <mergeCell ref="K9:K10"/>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EBBE4-93AD-4470-A8BB-578C34AB623F}">
  <sheetPr>
    <tabColor theme="9" tint="0.79998168889431442"/>
  </sheetPr>
  <dimension ref="B2:E12"/>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1310</v>
      </c>
    </row>
    <row r="3" spans="2:5" ht="14.4">
      <c r="B3" s="350" t="s">
        <v>300</v>
      </c>
    </row>
    <row r="5" spans="2:5" ht="13.2" customHeight="1">
      <c r="B5" s="1185" t="s">
        <v>1297</v>
      </c>
      <c r="C5" s="1185"/>
      <c r="D5" s="1185"/>
      <c r="E5" s="353"/>
    </row>
    <row r="6" spans="2:5">
      <c r="B6" s="1185"/>
      <c r="C6" s="1185"/>
      <c r="D6" s="1185"/>
      <c r="E6" s="353"/>
    </row>
    <row r="7" spans="2:5">
      <c r="B7" s="1185"/>
      <c r="C7" s="1185"/>
      <c r="D7" s="1185"/>
      <c r="E7" s="353"/>
    </row>
    <row r="8" spans="2:5">
      <c r="B8" s="353"/>
      <c r="C8" s="353"/>
      <c r="D8" s="353"/>
      <c r="E8" s="353"/>
    </row>
    <row r="9" spans="2:5">
      <c r="B9" s="352" t="s">
        <v>1302</v>
      </c>
      <c r="C9" s="353"/>
      <c r="D9" s="353"/>
      <c r="E9" s="353"/>
    </row>
    <row r="10" spans="2:5">
      <c r="B10" s="353"/>
      <c r="C10" s="353"/>
      <c r="D10" s="353"/>
      <c r="E10" s="353"/>
    </row>
    <row r="11" spans="2:5">
      <c r="B11" s="353"/>
      <c r="C11" s="353"/>
      <c r="D11" s="353"/>
      <c r="E11" s="353"/>
    </row>
    <row r="12" spans="2:5">
      <c r="B12" s="353"/>
      <c r="C12" s="353"/>
      <c r="D12" s="353"/>
      <c r="E12" s="353"/>
    </row>
  </sheetData>
  <sheetProtection algorithmName="SHA-512" hashValue="Dewwk/wlbNLGm1ZFVt+MIY0Fr06h6CuM4+IBqZPuGE45BU+ztTAVR3v/N7uc8Rd7Arsc9uliTns7/WyOD1ebAA==" saltValue="yhqg63Z0ZPEIZuX1OuBytQ==" spinCount="100000" sheet="1" objects="1" scenarios="1"/>
  <mergeCells count="1">
    <mergeCell ref="B5:D7"/>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B33A-B6F3-4404-80E1-6F8A75725762}">
  <sheetPr>
    <tabColor rgb="FF92D050"/>
  </sheetPr>
  <dimension ref="B2:O33"/>
  <sheetViews>
    <sheetView workbookViewId="0">
      <selection activeCell="C8" sqref="C8"/>
    </sheetView>
  </sheetViews>
  <sheetFormatPr defaultColWidth="8.88671875" defaultRowHeight="13.2"/>
  <cols>
    <col min="1" max="1" width="4.6640625" style="351" customWidth="1"/>
    <col min="2" max="2" width="8.88671875" style="351"/>
    <col min="3" max="3" width="34.33203125" style="351" customWidth="1"/>
    <col min="4" max="15" width="12.109375" style="351" customWidth="1"/>
    <col min="16" max="16384" width="8.88671875" style="351"/>
  </cols>
  <sheetData>
    <row r="2" spans="2:15" ht="17.399999999999999">
      <c r="B2" s="387" t="s">
        <v>753</v>
      </c>
    </row>
    <row r="3" spans="2:15" ht="14.4">
      <c r="B3" s="350" t="s">
        <v>300</v>
      </c>
    </row>
    <row r="4" spans="2:15" ht="14.4">
      <c r="B4" s="350"/>
    </row>
    <row r="5" spans="2:15" ht="14.4">
      <c r="B5" s="350"/>
    </row>
    <row r="6" spans="2:15" ht="12.6" customHeight="1"/>
    <row r="7" spans="2:15">
      <c r="D7" s="406" t="s">
        <v>0</v>
      </c>
      <c r="E7" s="406" t="s">
        <v>1</v>
      </c>
      <c r="F7" s="406" t="s">
        <v>2</v>
      </c>
      <c r="G7" s="406" t="s">
        <v>3</v>
      </c>
      <c r="H7" s="406" t="s">
        <v>4</v>
      </c>
      <c r="I7" s="406" t="s">
        <v>7</v>
      </c>
      <c r="J7" s="406" t="s">
        <v>8</v>
      </c>
      <c r="K7" s="406" t="s">
        <v>9</v>
      </c>
      <c r="L7" s="406" t="s">
        <v>55</v>
      </c>
      <c r="M7" s="406" t="s">
        <v>56</v>
      </c>
      <c r="N7" s="406" t="s">
        <v>57</v>
      </c>
      <c r="O7" s="406" t="s">
        <v>58</v>
      </c>
    </row>
    <row r="8" spans="2:15" ht="14.4">
      <c r="C8" s="298"/>
      <c r="D8" s="1074" t="s">
        <v>712</v>
      </c>
      <c r="E8" s="1074"/>
      <c r="F8" s="1074"/>
      <c r="G8" s="1074"/>
      <c r="H8" s="1074"/>
      <c r="I8" s="1074"/>
      <c r="J8" s="1074"/>
      <c r="K8" s="1074"/>
      <c r="L8" s="1074"/>
      <c r="M8" s="1074"/>
      <c r="N8" s="1074"/>
      <c r="O8" s="1074"/>
    </row>
    <row r="9" spans="2:15">
      <c r="C9" s="561"/>
      <c r="D9" s="1213" t="s">
        <v>699</v>
      </c>
      <c r="E9" s="1212"/>
      <c r="F9" s="1212"/>
      <c r="G9" s="1213" t="s">
        <v>700</v>
      </c>
      <c r="H9" s="1212"/>
      <c r="I9" s="1212"/>
      <c r="J9" s="1212"/>
      <c r="K9" s="1212"/>
      <c r="L9" s="1212"/>
      <c r="M9" s="1212"/>
      <c r="N9" s="1212"/>
      <c r="O9" s="1212"/>
    </row>
    <row r="10" spans="2:15" ht="105.6">
      <c r="C10" s="562"/>
      <c r="D10" s="563"/>
      <c r="E10" s="391" t="s">
        <v>701</v>
      </c>
      <c r="F10" s="391" t="s">
        <v>702</v>
      </c>
      <c r="G10" s="563"/>
      <c r="H10" s="391" t="s">
        <v>703</v>
      </c>
      <c r="I10" s="391" t="s">
        <v>704</v>
      </c>
      <c r="J10" s="391" t="s">
        <v>705</v>
      </c>
      <c r="K10" s="391" t="s">
        <v>706</v>
      </c>
      <c r="L10" s="391" t="s">
        <v>707</v>
      </c>
      <c r="M10" s="391" t="s">
        <v>708</v>
      </c>
      <c r="N10" s="391" t="s">
        <v>709</v>
      </c>
      <c r="O10" s="391" t="s">
        <v>687</v>
      </c>
    </row>
    <row r="11" spans="2:15" ht="26.4">
      <c r="B11" s="564" t="s">
        <v>108</v>
      </c>
      <c r="C11" s="565" t="s">
        <v>689</v>
      </c>
      <c r="D11" s="523">
        <v>1341205030.8299999</v>
      </c>
      <c r="E11" s="523">
        <v>1341205030.8299999</v>
      </c>
      <c r="F11" s="523">
        <v>0</v>
      </c>
      <c r="G11" s="523">
        <v>0</v>
      </c>
      <c r="H11" s="523">
        <v>0</v>
      </c>
      <c r="I11" s="523">
        <v>0</v>
      </c>
      <c r="J11" s="523">
        <v>0</v>
      </c>
      <c r="K11" s="523">
        <v>0</v>
      </c>
      <c r="L11" s="523">
        <v>0</v>
      </c>
      <c r="M11" s="523">
        <v>0</v>
      </c>
      <c r="N11" s="523">
        <v>0</v>
      </c>
      <c r="O11" s="523">
        <v>0</v>
      </c>
    </row>
    <row r="12" spans="2:15">
      <c r="B12" s="564" t="s">
        <v>60</v>
      </c>
      <c r="C12" s="565" t="s">
        <v>690</v>
      </c>
      <c r="D12" s="523">
        <v>3847098050.9500012</v>
      </c>
      <c r="E12" s="523">
        <v>3821942179.5500011</v>
      </c>
      <c r="F12" s="523">
        <v>25155871.399999999</v>
      </c>
      <c r="G12" s="523">
        <v>124158617.59</v>
      </c>
      <c r="H12" s="523">
        <v>82345443.25</v>
      </c>
      <c r="I12" s="523">
        <v>10482767.34</v>
      </c>
      <c r="J12" s="523">
        <v>12576493.91</v>
      </c>
      <c r="K12" s="523">
        <v>8381359.4000000004</v>
      </c>
      <c r="L12" s="523">
        <v>4860521.49</v>
      </c>
      <c r="M12" s="523">
        <v>1350701.72</v>
      </c>
      <c r="N12" s="523">
        <v>4161330.4800000004</v>
      </c>
      <c r="O12" s="523">
        <v>124158617.59</v>
      </c>
    </row>
    <row r="13" spans="2:15">
      <c r="B13" s="564" t="s">
        <v>61</v>
      </c>
      <c r="C13" s="566" t="s">
        <v>691</v>
      </c>
      <c r="D13" s="525">
        <v>14.06</v>
      </c>
      <c r="E13" s="525">
        <v>14.06</v>
      </c>
      <c r="F13" s="525">
        <v>0</v>
      </c>
      <c r="G13" s="525">
        <v>0</v>
      </c>
      <c r="H13" s="525">
        <v>0</v>
      </c>
      <c r="I13" s="525">
        <v>0</v>
      </c>
      <c r="J13" s="525">
        <v>0</v>
      </c>
      <c r="K13" s="525">
        <v>0</v>
      </c>
      <c r="L13" s="525">
        <v>0</v>
      </c>
      <c r="M13" s="525">
        <v>0</v>
      </c>
      <c r="N13" s="525">
        <v>0</v>
      </c>
      <c r="O13" s="525">
        <v>0</v>
      </c>
    </row>
    <row r="14" spans="2:15">
      <c r="B14" s="567" t="s">
        <v>109</v>
      </c>
      <c r="C14" s="566" t="s">
        <v>692</v>
      </c>
      <c r="D14" s="525">
        <v>231367900.41</v>
      </c>
      <c r="E14" s="525">
        <v>231367485.09999996</v>
      </c>
      <c r="F14" s="525">
        <v>415.31</v>
      </c>
      <c r="G14" s="525">
        <v>887.1099999999999</v>
      </c>
      <c r="H14" s="525">
        <v>477.58</v>
      </c>
      <c r="I14" s="525">
        <v>0</v>
      </c>
      <c r="J14" s="525">
        <v>0</v>
      </c>
      <c r="K14" s="525">
        <v>0</v>
      </c>
      <c r="L14" s="525">
        <v>409.53</v>
      </c>
      <c r="M14" s="525">
        <v>0</v>
      </c>
      <c r="N14" s="525">
        <v>0</v>
      </c>
      <c r="O14" s="525">
        <v>887.11</v>
      </c>
    </row>
    <row r="15" spans="2:15">
      <c r="B15" s="567" t="s">
        <v>110</v>
      </c>
      <c r="C15" s="566" t="s">
        <v>693</v>
      </c>
      <c r="D15" s="525">
        <v>252591614.29999998</v>
      </c>
      <c r="E15" s="525">
        <v>252591614.29999998</v>
      </c>
      <c r="F15" s="525">
        <v>0</v>
      </c>
      <c r="G15" s="525">
        <v>0</v>
      </c>
      <c r="H15" s="525">
        <v>0</v>
      </c>
      <c r="I15" s="525">
        <v>0</v>
      </c>
      <c r="J15" s="525">
        <v>0</v>
      </c>
      <c r="K15" s="525">
        <v>0</v>
      </c>
      <c r="L15" s="525">
        <v>0</v>
      </c>
      <c r="M15" s="525">
        <v>0</v>
      </c>
      <c r="N15" s="525">
        <v>0</v>
      </c>
      <c r="O15" s="525">
        <v>0</v>
      </c>
    </row>
    <row r="16" spans="2:15">
      <c r="B16" s="567" t="s">
        <v>111</v>
      </c>
      <c r="C16" s="566" t="s">
        <v>694</v>
      </c>
      <c r="D16" s="525">
        <v>57561578.929999992</v>
      </c>
      <c r="E16" s="525">
        <v>57561319.669999994</v>
      </c>
      <c r="F16" s="525">
        <v>259.26</v>
      </c>
      <c r="G16" s="525">
        <v>600523.26</v>
      </c>
      <c r="H16" s="525">
        <v>15124.220000000001</v>
      </c>
      <c r="I16" s="525">
        <v>0</v>
      </c>
      <c r="J16" s="525">
        <v>199212.07</v>
      </c>
      <c r="K16" s="525">
        <v>0</v>
      </c>
      <c r="L16" s="525">
        <v>1123.1199999999999</v>
      </c>
      <c r="M16" s="525">
        <v>289714.82</v>
      </c>
      <c r="N16" s="525">
        <v>95349.03</v>
      </c>
      <c r="O16" s="525">
        <v>600523.26</v>
      </c>
    </row>
    <row r="17" spans="2:15">
      <c r="B17" s="567" t="s">
        <v>112</v>
      </c>
      <c r="C17" s="566" t="s">
        <v>695</v>
      </c>
      <c r="D17" s="525">
        <v>1218571551.8200014</v>
      </c>
      <c r="E17" s="525">
        <v>1216438015.8300011</v>
      </c>
      <c r="F17" s="525">
        <v>2133535.9899999998</v>
      </c>
      <c r="G17" s="525">
        <v>56695277.690000005</v>
      </c>
      <c r="H17" s="525">
        <v>43746469.68</v>
      </c>
      <c r="I17" s="525">
        <v>2133558.89</v>
      </c>
      <c r="J17" s="525">
        <v>4849396.71</v>
      </c>
      <c r="K17" s="525">
        <v>2340333.1999999997</v>
      </c>
      <c r="L17" s="525">
        <v>2231907.73</v>
      </c>
      <c r="M17" s="525">
        <v>206021.92</v>
      </c>
      <c r="N17" s="525">
        <v>1187589.56</v>
      </c>
      <c r="O17" s="525">
        <v>56695277.689999998</v>
      </c>
    </row>
    <row r="18" spans="2:15">
      <c r="B18" s="567" t="s">
        <v>113</v>
      </c>
      <c r="C18" s="566" t="s">
        <v>710</v>
      </c>
      <c r="D18" s="525">
        <v>448358474.57999998</v>
      </c>
      <c r="E18" s="525">
        <v>446380519.13999999</v>
      </c>
      <c r="F18" s="525">
        <v>1977955.44</v>
      </c>
      <c r="G18" s="525">
        <v>42659459.519999996</v>
      </c>
      <c r="H18" s="525">
        <v>31714933.969999995</v>
      </c>
      <c r="I18" s="525">
        <v>2088510.85</v>
      </c>
      <c r="J18" s="525">
        <v>4794645.38</v>
      </c>
      <c r="K18" s="525">
        <v>2330738.71</v>
      </c>
      <c r="L18" s="525">
        <v>1272863.71</v>
      </c>
      <c r="M18" s="525">
        <v>183398.74</v>
      </c>
      <c r="N18" s="525">
        <v>274368.15999999997</v>
      </c>
      <c r="O18" s="525">
        <v>42659459.519999996</v>
      </c>
    </row>
    <row r="19" spans="2:15">
      <c r="B19" s="567" t="s">
        <v>114</v>
      </c>
      <c r="C19" s="566" t="s">
        <v>696</v>
      </c>
      <c r="D19" s="525">
        <v>2087005391.4299998</v>
      </c>
      <c r="E19" s="525">
        <v>2063983730.5899999</v>
      </c>
      <c r="F19" s="525">
        <v>23021660.84</v>
      </c>
      <c r="G19" s="525">
        <v>66861929.530000009</v>
      </c>
      <c r="H19" s="525">
        <v>38583371.770000003</v>
      </c>
      <c r="I19" s="525">
        <v>8349208.4500000002</v>
      </c>
      <c r="J19" s="525">
        <v>7527885.1299999999</v>
      </c>
      <c r="K19" s="525">
        <v>6041026.2000000002</v>
      </c>
      <c r="L19" s="525">
        <v>2627081.11</v>
      </c>
      <c r="M19" s="525">
        <v>854964.98</v>
      </c>
      <c r="N19" s="525">
        <v>2878391.89</v>
      </c>
      <c r="O19" s="525">
        <v>66861929.530000001</v>
      </c>
    </row>
    <row r="20" spans="2:15">
      <c r="B20" s="568" t="s">
        <v>115</v>
      </c>
      <c r="C20" s="565" t="s">
        <v>697</v>
      </c>
      <c r="D20" s="523">
        <v>1377277671.5400002</v>
      </c>
      <c r="E20" s="523">
        <v>1377277671.5400002</v>
      </c>
      <c r="F20" s="523">
        <v>0</v>
      </c>
      <c r="G20" s="523">
        <v>0</v>
      </c>
      <c r="H20" s="523">
        <v>0</v>
      </c>
      <c r="I20" s="523">
        <v>0</v>
      </c>
      <c r="J20" s="523">
        <v>0</v>
      </c>
      <c r="K20" s="523">
        <v>0</v>
      </c>
      <c r="L20" s="523">
        <v>0</v>
      </c>
      <c r="M20" s="523">
        <v>0</v>
      </c>
      <c r="N20" s="523">
        <v>0</v>
      </c>
      <c r="O20" s="523">
        <v>0</v>
      </c>
    </row>
    <row r="21" spans="2:15">
      <c r="B21" s="567" t="s">
        <v>116</v>
      </c>
      <c r="C21" s="566" t="s">
        <v>691</v>
      </c>
      <c r="D21" s="525">
        <v>0</v>
      </c>
      <c r="E21" s="525">
        <v>0</v>
      </c>
      <c r="F21" s="525">
        <v>0</v>
      </c>
      <c r="G21" s="525">
        <v>0</v>
      </c>
      <c r="H21" s="525">
        <v>0</v>
      </c>
      <c r="I21" s="525">
        <v>0</v>
      </c>
      <c r="J21" s="525">
        <v>0</v>
      </c>
      <c r="K21" s="525">
        <v>0</v>
      </c>
      <c r="L21" s="525">
        <v>0</v>
      </c>
      <c r="M21" s="525">
        <v>0</v>
      </c>
      <c r="N21" s="525">
        <v>0</v>
      </c>
      <c r="O21" s="525">
        <v>0</v>
      </c>
    </row>
    <row r="22" spans="2:15">
      <c r="B22" s="567" t="s">
        <v>117</v>
      </c>
      <c r="C22" s="566" t="s">
        <v>692</v>
      </c>
      <c r="D22" s="525">
        <v>1275228790.5400002</v>
      </c>
      <c r="E22" s="525">
        <v>1275228790.5400002</v>
      </c>
      <c r="F22" s="525">
        <v>0</v>
      </c>
      <c r="G22" s="525">
        <v>0</v>
      </c>
      <c r="H22" s="525">
        <v>0</v>
      </c>
      <c r="I22" s="525">
        <v>0</v>
      </c>
      <c r="J22" s="525">
        <v>0</v>
      </c>
      <c r="K22" s="525">
        <v>0</v>
      </c>
      <c r="L22" s="525">
        <v>0</v>
      </c>
      <c r="M22" s="525">
        <v>0</v>
      </c>
      <c r="N22" s="525">
        <v>0</v>
      </c>
      <c r="O22" s="525">
        <v>0</v>
      </c>
    </row>
    <row r="23" spans="2:15">
      <c r="B23" s="567" t="s">
        <v>118</v>
      </c>
      <c r="C23" s="566" t="s">
        <v>693</v>
      </c>
      <c r="D23" s="525">
        <v>66259981.25</v>
      </c>
      <c r="E23" s="525">
        <v>66259981.25</v>
      </c>
      <c r="F23" s="525">
        <v>0</v>
      </c>
      <c r="G23" s="525">
        <v>0</v>
      </c>
      <c r="H23" s="525">
        <v>0</v>
      </c>
      <c r="I23" s="525">
        <v>0</v>
      </c>
      <c r="J23" s="525">
        <v>0</v>
      </c>
      <c r="K23" s="525">
        <v>0</v>
      </c>
      <c r="L23" s="525">
        <v>0</v>
      </c>
      <c r="M23" s="525">
        <v>0</v>
      </c>
      <c r="N23" s="525">
        <v>0</v>
      </c>
      <c r="O23" s="525">
        <v>0</v>
      </c>
    </row>
    <row r="24" spans="2:15">
      <c r="B24" s="567" t="s">
        <v>119</v>
      </c>
      <c r="C24" s="566" t="s">
        <v>694</v>
      </c>
      <c r="D24" s="525">
        <v>0</v>
      </c>
      <c r="E24" s="525">
        <v>0</v>
      </c>
      <c r="F24" s="525">
        <v>0</v>
      </c>
      <c r="G24" s="525">
        <v>0</v>
      </c>
      <c r="H24" s="525">
        <v>0</v>
      </c>
      <c r="I24" s="525">
        <v>0</v>
      </c>
      <c r="J24" s="525">
        <v>0</v>
      </c>
      <c r="K24" s="525">
        <v>0</v>
      </c>
      <c r="L24" s="525">
        <v>0</v>
      </c>
      <c r="M24" s="525">
        <v>0</v>
      </c>
      <c r="N24" s="525">
        <v>0</v>
      </c>
      <c r="O24" s="525">
        <v>0</v>
      </c>
    </row>
    <row r="25" spans="2:15">
      <c r="B25" s="567" t="s">
        <v>120</v>
      </c>
      <c r="C25" s="566" t="s">
        <v>695</v>
      </c>
      <c r="D25" s="525">
        <v>35788899.75</v>
      </c>
      <c r="E25" s="525">
        <v>35788899.75</v>
      </c>
      <c r="F25" s="525">
        <v>0</v>
      </c>
      <c r="G25" s="525">
        <v>0</v>
      </c>
      <c r="H25" s="525">
        <v>0</v>
      </c>
      <c r="I25" s="525">
        <v>0</v>
      </c>
      <c r="J25" s="525">
        <v>0</v>
      </c>
      <c r="K25" s="525">
        <v>0</v>
      </c>
      <c r="L25" s="525">
        <v>0</v>
      </c>
      <c r="M25" s="525">
        <v>0</v>
      </c>
      <c r="N25" s="525">
        <v>0</v>
      </c>
      <c r="O25" s="525">
        <v>0</v>
      </c>
    </row>
    <row r="26" spans="2:15">
      <c r="B26" s="568" t="s">
        <v>121</v>
      </c>
      <c r="C26" s="565" t="s">
        <v>410</v>
      </c>
      <c r="D26" s="569">
        <v>1777830293.1399999</v>
      </c>
      <c r="E26" s="1215"/>
      <c r="F26" s="1216"/>
      <c r="G26" s="569">
        <v>20672776.25</v>
      </c>
      <c r="H26" s="1215"/>
      <c r="I26" s="1221"/>
      <c r="J26" s="1221"/>
      <c r="K26" s="1221"/>
      <c r="L26" s="1221"/>
      <c r="M26" s="1221"/>
      <c r="N26" s="1216"/>
      <c r="O26" s="523">
        <v>20672776.25</v>
      </c>
    </row>
    <row r="27" spans="2:15">
      <c r="B27" s="567" t="s">
        <v>122</v>
      </c>
      <c r="C27" s="566" t="s">
        <v>691</v>
      </c>
      <c r="D27" s="555">
        <v>0</v>
      </c>
      <c r="E27" s="1217"/>
      <c r="F27" s="1218"/>
      <c r="G27" s="555">
        <v>0</v>
      </c>
      <c r="H27" s="1217"/>
      <c r="I27" s="1222"/>
      <c r="J27" s="1222"/>
      <c r="K27" s="1222"/>
      <c r="L27" s="1222"/>
      <c r="M27" s="1222"/>
      <c r="N27" s="1218"/>
      <c r="O27" s="525">
        <v>0</v>
      </c>
    </row>
    <row r="28" spans="2:15">
      <c r="B28" s="567" t="s">
        <v>123</v>
      </c>
      <c r="C28" s="566" t="s">
        <v>692</v>
      </c>
      <c r="D28" s="555">
        <v>28723660.200000003</v>
      </c>
      <c r="E28" s="1217"/>
      <c r="F28" s="1218"/>
      <c r="G28" s="555">
        <v>0</v>
      </c>
      <c r="H28" s="1217"/>
      <c r="I28" s="1222"/>
      <c r="J28" s="1222"/>
      <c r="K28" s="1222"/>
      <c r="L28" s="1222"/>
      <c r="M28" s="1222"/>
      <c r="N28" s="1218"/>
      <c r="O28" s="525">
        <v>0</v>
      </c>
    </row>
    <row r="29" spans="2:15">
      <c r="B29" s="564" t="s">
        <v>124</v>
      </c>
      <c r="C29" s="566" t="s">
        <v>693</v>
      </c>
      <c r="D29" s="555">
        <v>39639531.370000005</v>
      </c>
      <c r="E29" s="1217"/>
      <c r="F29" s="1218"/>
      <c r="G29" s="555">
        <v>0</v>
      </c>
      <c r="H29" s="1217"/>
      <c r="I29" s="1222"/>
      <c r="J29" s="1222"/>
      <c r="K29" s="1222"/>
      <c r="L29" s="1222"/>
      <c r="M29" s="1222"/>
      <c r="N29" s="1218"/>
      <c r="O29" s="525">
        <v>0</v>
      </c>
    </row>
    <row r="30" spans="2:15">
      <c r="B30" s="564" t="s">
        <v>125</v>
      </c>
      <c r="C30" s="566" t="s">
        <v>711</v>
      </c>
      <c r="D30" s="555">
        <v>7513864.3099999996</v>
      </c>
      <c r="E30" s="1217"/>
      <c r="F30" s="1218"/>
      <c r="G30" s="555">
        <v>0</v>
      </c>
      <c r="H30" s="1217"/>
      <c r="I30" s="1222"/>
      <c r="J30" s="1222"/>
      <c r="K30" s="1222"/>
      <c r="L30" s="1222"/>
      <c r="M30" s="1222"/>
      <c r="N30" s="1218"/>
      <c r="O30" s="525">
        <v>0</v>
      </c>
    </row>
    <row r="31" spans="2:15">
      <c r="B31" s="564" t="s">
        <v>126</v>
      </c>
      <c r="C31" s="566" t="s">
        <v>695</v>
      </c>
      <c r="D31" s="555">
        <v>1387500966.6099999</v>
      </c>
      <c r="E31" s="1217"/>
      <c r="F31" s="1218"/>
      <c r="G31" s="555">
        <v>19874348.52</v>
      </c>
      <c r="H31" s="1217"/>
      <c r="I31" s="1222"/>
      <c r="J31" s="1222"/>
      <c r="K31" s="1222"/>
      <c r="L31" s="1222"/>
      <c r="M31" s="1222"/>
      <c r="N31" s="1218"/>
      <c r="O31" s="525">
        <v>19874348.52</v>
      </c>
    </row>
    <row r="32" spans="2:15">
      <c r="B32" s="564" t="s">
        <v>127</v>
      </c>
      <c r="C32" s="566" t="s">
        <v>696</v>
      </c>
      <c r="D32" s="555">
        <v>314452270.64999998</v>
      </c>
      <c r="E32" s="1219"/>
      <c r="F32" s="1220"/>
      <c r="G32" s="555">
        <v>798427.73</v>
      </c>
      <c r="H32" s="1219"/>
      <c r="I32" s="1223"/>
      <c r="J32" s="1223"/>
      <c r="K32" s="1223"/>
      <c r="L32" s="1223"/>
      <c r="M32" s="1223"/>
      <c r="N32" s="1220"/>
      <c r="O32" s="525">
        <v>798427.73</v>
      </c>
    </row>
    <row r="33" spans="2:15">
      <c r="B33" s="570" t="s">
        <v>128</v>
      </c>
      <c r="C33" s="527" t="s">
        <v>299</v>
      </c>
      <c r="D33" s="528">
        <v>8343411046.460001</v>
      </c>
      <c r="E33" s="528">
        <v>6540424881.920001</v>
      </c>
      <c r="F33" s="528">
        <v>25155871.399999999</v>
      </c>
      <c r="G33" s="528">
        <v>144831393.84</v>
      </c>
      <c r="H33" s="528">
        <v>82345443.25</v>
      </c>
      <c r="I33" s="528">
        <v>10482767.34</v>
      </c>
      <c r="J33" s="528">
        <v>12576493.91</v>
      </c>
      <c r="K33" s="528">
        <v>8381359.4000000004</v>
      </c>
      <c r="L33" s="528">
        <v>4860521.49</v>
      </c>
      <c r="M33" s="528">
        <v>1350701.72</v>
      </c>
      <c r="N33" s="528">
        <v>4161330.4800000004</v>
      </c>
      <c r="O33" s="528">
        <v>144831393.84</v>
      </c>
    </row>
  </sheetData>
  <sheetProtection algorithmName="SHA-512" hashValue="67kyq3uEUFd1MbYEFyCW4hwgwDLJXxnL1H6piWLrFq3wE+TdbZrTZdlg+7dmGhNXZtRqtg1eOWsYFi1ASz4r3A==" saltValue="F9sqDbs9QwSTmabP934MuQ==" spinCount="100000" sheet="1" objects="1" scenarios="1"/>
  <mergeCells count="5">
    <mergeCell ref="D9:F9"/>
    <mergeCell ref="G9:O9"/>
    <mergeCell ref="D8:O8"/>
    <mergeCell ref="E26:F32"/>
    <mergeCell ref="H26:N32"/>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0D82-F394-4BE2-8DEE-1B537B1B4932}">
  <sheetPr>
    <tabColor rgb="FF92D050"/>
  </sheetPr>
  <dimension ref="B1:K35"/>
  <sheetViews>
    <sheetView topLeftCell="A3" zoomScaleNormal="100" workbookViewId="0">
      <selection activeCell="C8" sqref="C8"/>
    </sheetView>
  </sheetViews>
  <sheetFormatPr defaultColWidth="8.88671875" defaultRowHeight="13.2"/>
  <cols>
    <col min="1" max="1" width="4.6640625" style="351" customWidth="1"/>
    <col min="2" max="2" width="8.88671875" style="351"/>
    <col min="3" max="3" width="28.6640625" style="351" customWidth="1"/>
    <col min="4" max="10" width="16.21875" style="351" customWidth="1"/>
    <col min="11" max="16384" width="8.88671875" style="351"/>
  </cols>
  <sheetData>
    <row r="1" spans="2:11">
      <c r="C1" s="540"/>
      <c r="D1" s="541"/>
      <c r="E1" s="541"/>
      <c r="F1" s="541"/>
      <c r="G1" s="541"/>
      <c r="H1" s="541"/>
      <c r="I1" s="541"/>
      <c r="J1" s="541"/>
    </row>
    <row r="2" spans="2:11" ht="17.399999999999999">
      <c r="B2" s="542" t="s">
        <v>754</v>
      </c>
    </row>
    <row r="3" spans="2:11" ht="14.4">
      <c r="B3" s="350" t="s">
        <v>300</v>
      </c>
    </row>
    <row r="8" spans="2:11">
      <c r="D8" s="543" t="s">
        <v>0</v>
      </c>
      <c r="E8" s="543" t="s">
        <v>1</v>
      </c>
      <c r="F8" s="543" t="s">
        <v>2</v>
      </c>
      <c r="G8" s="543" t="s">
        <v>3</v>
      </c>
      <c r="H8" s="543" t="s">
        <v>4</v>
      </c>
      <c r="I8" s="543" t="s">
        <v>7</v>
      </c>
      <c r="J8" s="543" t="s">
        <v>8</v>
      </c>
    </row>
    <row r="9" spans="2:11" ht="13.95" customHeight="1">
      <c r="B9" s="544"/>
      <c r="C9" s="545"/>
      <c r="D9" s="1227" t="s">
        <v>712</v>
      </c>
      <c r="E9" s="1228"/>
      <c r="F9" s="1228"/>
      <c r="G9" s="1228"/>
      <c r="H9" s="1229" t="s">
        <v>713</v>
      </c>
      <c r="I9" s="1229" t="s">
        <v>714</v>
      </c>
      <c r="J9" s="1229" t="s">
        <v>715</v>
      </c>
    </row>
    <row r="10" spans="2:11" ht="14.4" customHeight="1">
      <c r="B10" s="546"/>
      <c r="C10" s="1230"/>
      <c r="D10" s="547"/>
      <c r="E10" s="1231" t="s">
        <v>716</v>
      </c>
      <c r="F10" s="1232"/>
      <c r="G10" s="1229" t="s">
        <v>717</v>
      </c>
      <c r="H10" s="1229"/>
      <c r="I10" s="1229"/>
      <c r="J10" s="1229"/>
    </row>
    <row r="11" spans="2:11" ht="68.400000000000006" customHeight="1">
      <c r="B11" s="548"/>
      <c r="C11" s="1230"/>
      <c r="D11" s="547"/>
      <c r="E11" s="547"/>
      <c r="F11" s="520" t="s">
        <v>687</v>
      </c>
      <c r="G11" s="1229"/>
      <c r="H11" s="1229"/>
      <c r="I11" s="1229"/>
      <c r="J11" s="1229"/>
    </row>
    <row r="12" spans="2:11" ht="12.6" customHeight="1">
      <c r="B12" s="549" t="s">
        <v>60</v>
      </c>
      <c r="C12" s="550" t="s">
        <v>409</v>
      </c>
      <c r="D12" s="551">
        <v>5348534340.079998</v>
      </c>
      <c r="E12" s="551">
        <v>124158617.58999999</v>
      </c>
      <c r="F12" s="551">
        <v>124158617.58999999</v>
      </c>
      <c r="G12" s="551">
        <v>5335943306.0699978</v>
      </c>
      <c r="H12" s="551">
        <v>-117213172.32000004</v>
      </c>
      <c r="I12" s="1224"/>
      <c r="J12" s="551">
        <v>0</v>
      </c>
      <c r="K12" s="552"/>
    </row>
    <row r="13" spans="2:11" ht="12.6" customHeight="1">
      <c r="B13" s="553" t="s">
        <v>61</v>
      </c>
      <c r="C13" s="554" t="s">
        <v>317</v>
      </c>
      <c r="D13" s="555">
        <v>4459279426.71</v>
      </c>
      <c r="E13" s="555">
        <v>123117946.45999999</v>
      </c>
      <c r="F13" s="555">
        <v>110842639.48999999</v>
      </c>
      <c r="G13" s="555">
        <v>4440561635.6100006</v>
      </c>
      <c r="H13" s="555">
        <v>-116349990.94</v>
      </c>
      <c r="I13" s="1225"/>
      <c r="J13" s="525">
        <v>0</v>
      </c>
      <c r="K13" s="552"/>
    </row>
    <row r="14" spans="2:11" ht="12.6" customHeight="1">
      <c r="B14" s="556" t="s">
        <v>109</v>
      </c>
      <c r="C14" s="554" t="s">
        <v>720</v>
      </c>
      <c r="D14" s="555">
        <v>137096981.32999998</v>
      </c>
      <c r="E14" s="555">
        <v>254.52</v>
      </c>
      <c r="F14" s="555">
        <v>254.52</v>
      </c>
      <c r="G14" s="555">
        <v>137249224.91999999</v>
      </c>
      <c r="H14" s="555">
        <v>-5728.27</v>
      </c>
      <c r="I14" s="1225"/>
      <c r="J14" s="525">
        <v>0</v>
      </c>
      <c r="K14" s="552"/>
    </row>
    <row r="15" spans="2:11" ht="12.6" customHeight="1">
      <c r="B15" s="553" t="s">
        <v>110</v>
      </c>
      <c r="C15" s="557" t="s">
        <v>328</v>
      </c>
      <c r="D15" s="555">
        <v>103084338.19</v>
      </c>
      <c r="E15" s="525">
        <v>0</v>
      </c>
      <c r="F15" s="525">
        <v>0</v>
      </c>
      <c r="G15" s="525">
        <v>103084338.19</v>
      </c>
      <c r="H15" s="525">
        <v>-379.24</v>
      </c>
      <c r="I15" s="1225"/>
      <c r="J15" s="525">
        <v>0</v>
      </c>
      <c r="K15" s="552"/>
    </row>
    <row r="16" spans="2:11" ht="12.6" customHeight="1">
      <c r="B16" s="556" t="s">
        <v>111</v>
      </c>
      <c r="C16" s="557" t="s">
        <v>718</v>
      </c>
      <c r="D16" s="555">
        <v>94333525.560000002</v>
      </c>
      <c r="E16" s="525">
        <v>0</v>
      </c>
      <c r="F16" s="525">
        <v>0</v>
      </c>
      <c r="G16" s="525">
        <v>91272664.25</v>
      </c>
      <c r="H16" s="525">
        <v>-3799.3900000000003</v>
      </c>
      <c r="I16" s="1225"/>
      <c r="J16" s="525">
        <v>0</v>
      </c>
      <c r="K16" s="552"/>
    </row>
    <row r="17" spans="2:11" ht="12.6" customHeight="1">
      <c r="B17" s="553" t="s">
        <v>112</v>
      </c>
      <c r="C17" s="557" t="s">
        <v>330</v>
      </c>
      <c r="D17" s="555">
        <v>92956302.659999996</v>
      </c>
      <c r="E17" s="525">
        <v>0</v>
      </c>
      <c r="F17" s="525">
        <v>0</v>
      </c>
      <c r="G17" s="525">
        <v>91517537.269999996</v>
      </c>
      <c r="H17" s="525">
        <v>-25437.34</v>
      </c>
      <c r="I17" s="1225"/>
      <c r="J17" s="525">
        <v>0</v>
      </c>
      <c r="K17" s="552"/>
    </row>
    <row r="18" spans="2:11" ht="12.6" customHeight="1">
      <c r="B18" s="556" t="s">
        <v>113</v>
      </c>
      <c r="C18" s="557" t="s">
        <v>318</v>
      </c>
      <c r="D18" s="555">
        <v>53232993.960000001</v>
      </c>
      <c r="E18" s="525">
        <v>71.349999999999994</v>
      </c>
      <c r="F18" s="525">
        <v>71.349999999999994</v>
      </c>
      <c r="G18" s="525">
        <v>52821251.829999998</v>
      </c>
      <c r="H18" s="525">
        <v>-14468.69</v>
      </c>
      <c r="I18" s="1225"/>
      <c r="J18" s="525">
        <v>0</v>
      </c>
      <c r="K18" s="552"/>
    </row>
    <row r="19" spans="2:11" ht="12.6" customHeight="1">
      <c r="B19" s="553" t="s">
        <v>114</v>
      </c>
      <c r="C19" s="557" t="s">
        <v>719</v>
      </c>
      <c r="D19" s="555">
        <v>41895871.339999996</v>
      </c>
      <c r="E19" s="525">
        <v>204.12</v>
      </c>
      <c r="F19" s="525">
        <v>204.12</v>
      </c>
      <c r="G19" s="525">
        <v>42450868.869999997</v>
      </c>
      <c r="H19" s="525">
        <v>-5366.76</v>
      </c>
      <c r="I19" s="1225"/>
      <c r="J19" s="525">
        <v>0</v>
      </c>
      <c r="K19" s="552"/>
    </row>
    <row r="20" spans="2:11" ht="12.6" customHeight="1">
      <c r="B20" s="556" t="s">
        <v>115</v>
      </c>
      <c r="C20" s="557" t="s">
        <v>340</v>
      </c>
      <c r="D20" s="555">
        <v>41681438.239999995</v>
      </c>
      <c r="E20" s="525">
        <v>107.28</v>
      </c>
      <c r="F20" s="525">
        <v>107.28</v>
      </c>
      <c r="G20" s="525">
        <v>41936941.379999995</v>
      </c>
      <c r="H20" s="525">
        <v>-4453.0800000000008</v>
      </c>
      <c r="I20" s="1225"/>
      <c r="J20" s="525">
        <v>0</v>
      </c>
      <c r="K20" s="552"/>
    </row>
    <row r="21" spans="2:11" ht="12.6" customHeight="1">
      <c r="B21" s="553" t="s">
        <v>116</v>
      </c>
      <c r="C21" s="557" t="s">
        <v>338</v>
      </c>
      <c r="D21" s="555">
        <v>35208511.719999999</v>
      </c>
      <c r="E21" s="525">
        <v>0</v>
      </c>
      <c r="F21" s="525">
        <v>0</v>
      </c>
      <c r="G21" s="525">
        <v>35530714.980000004</v>
      </c>
      <c r="H21" s="525">
        <v>-4353.72</v>
      </c>
      <c r="I21" s="1225"/>
      <c r="J21" s="525">
        <v>0</v>
      </c>
      <c r="K21" s="552"/>
    </row>
    <row r="22" spans="2:11" ht="12.6" customHeight="1">
      <c r="B22" s="556" t="s">
        <v>117</v>
      </c>
      <c r="C22" s="557" t="s">
        <v>327</v>
      </c>
      <c r="D22" s="555">
        <v>33198586.800000001</v>
      </c>
      <c r="E22" s="525">
        <v>0</v>
      </c>
      <c r="F22" s="525">
        <v>0</v>
      </c>
      <c r="G22" s="525">
        <v>32574625.600000001</v>
      </c>
      <c r="H22" s="525">
        <v>-4514.0199999999995</v>
      </c>
      <c r="I22" s="1225"/>
      <c r="J22" s="525">
        <v>0</v>
      </c>
      <c r="K22" s="552"/>
    </row>
    <row r="23" spans="2:11" ht="12.6" customHeight="1">
      <c r="B23" s="553" t="s">
        <v>118</v>
      </c>
      <c r="C23" s="557" t="s">
        <v>333</v>
      </c>
      <c r="D23" s="555">
        <v>28501150.140000001</v>
      </c>
      <c r="E23" s="525">
        <v>0</v>
      </c>
      <c r="F23" s="525">
        <v>0</v>
      </c>
      <c r="G23" s="525">
        <v>28185990.41</v>
      </c>
      <c r="H23" s="525">
        <v>-1053.4000000000001</v>
      </c>
      <c r="I23" s="1225"/>
      <c r="J23" s="525">
        <v>0</v>
      </c>
      <c r="K23" s="552"/>
    </row>
    <row r="24" spans="2:11" ht="12.6" customHeight="1">
      <c r="B24" s="558" t="s">
        <v>119</v>
      </c>
      <c r="C24" s="557" t="s">
        <v>319</v>
      </c>
      <c r="D24" s="555">
        <v>20008752.559999999</v>
      </c>
      <c r="E24" s="525">
        <v>77.88</v>
      </c>
      <c r="F24" s="525">
        <v>77.88</v>
      </c>
      <c r="G24" s="525">
        <v>20008752.559999999</v>
      </c>
      <c r="H24" s="525">
        <v>-11071.51</v>
      </c>
      <c r="I24" s="1225"/>
      <c r="J24" s="525">
        <v>0</v>
      </c>
      <c r="K24" s="552"/>
    </row>
    <row r="25" spans="2:11" ht="12.6" customHeight="1">
      <c r="B25" s="553" t="s">
        <v>120</v>
      </c>
      <c r="C25" s="557" t="s">
        <v>341</v>
      </c>
      <c r="D25" s="555">
        <v>228065213.42999744</v>
      </c>
      <c r="E25" s="525">
        <v>1040033.8599999994</v>
      </c>
      <c r="F25" s="525">
        <v>13315340.829999998</v>
      </c>
      <c r="G25" s="525">
        <v>238757512.75999737</v>
      </c>
      <c r="H25" s="525">
        <v>-793627.47000004351</v>
      </c>
      <c r="I25" s="1226"/>
      <c r="J25" s="525">
        <v>0</v>
      </c>
      <c r="K25" s="552"/>
    </row>
    <row r="26" spans="2:11" ht="12.6" customHeight="1">
      <c r="B26" s="559" t="s">
        <v>121</v>
      </c>
      <c r="C26" s="550" t="s">
        <v>410</v>
      </c>
      <c r="D26" s="551">
        <v>1798503069.3899999</v>
      </c>
      <c r="E26" s="551">
        <v>20672776.25</v>
      </c>
      <c r="F26" s="551">
        <v>20672776.25</v>
      </c>
      <c r="G26" s="1233"/>
      <c r="H26" s="1234"/>
      <c r="I26" s="551">
        <v>19496404.899999999</v>
      </c>
      <c r="J26" s="1224"/>
    </row>
    <row r="27" spans="2:11" ht="12.6" customHeight="1">
      <c r="B27" s="553" t="s">
        <v>122</v>
      </c>
      <c r="C27" s="554" t="s">
        <v>317</v>
      </c>
      <c r="D27" s="555">
        <v>1754025198.7</v>
      </c>
      <c r="E27" s="555">
        <v>20672046.800000001</v>
      </c>
      <c r="F27" s="555">
        <v>20672046.800000001</v>
      </c>
      <c r="G27" s="1235"/>
      <c r="H27" s="1236"/>
      <c r="I27" s="525">
        <v>19481913.890000001</v>
      </c>
      <c r="J27" s="1225"/>
    </row>
    <row r="28" spans="2:11" ht="12.6" customHeight="1">
      <c r="B28" s="558" t="s">
        <v>123</v>
      </c>
      <c r="C28" s="554" t="s">
        <v>718</v>
      </c>
      <c r="D28" s="555">
        <v>11714360.82</v>
      </c>
      <c r="E28" s="555">
        <v>0</v>
      </c>
      <c r="F28" s="555">
        <v>0</v>
      </c>
      <c r="G28" s="1235"/>
      <c r="H28" s="1236"/>
      <c r="I28" s="525">
        <v>111.69</v>
      </c>
      <c r="J28" s="1225"/>
    </row>
    <row r="29" spans="2:11" ht="12.6" customHeight="1">
      <c r="B29" s="553" t="s">
        <v>124</v>
      </c>
      <c r="C29" s="557" t="s">
        <v>720</v>
      </c>
      <c r="D29" s="555">
        <v>8533947.4500000011</v>
      </c>
      <c r="E29" s="525">
        <v>0</v>
      </c>
      <c r="F29" s="525">
        <v>0</v>
      </c>
      <c r="G29" s="1235"/>
      <c r="H29" s="1236"/>
      <c r="I29" s="525">
        <v>964.98</v>
      </c>
      <c r="J29" s="1225"/>
    </row>
    <row r="30" spans="2:11" ht="12.6" customHeight="1">
      <c r="B30" s="558" t="s">
        <v>125</v>
      </c>
      <c r="C30" s="557" t="s">
        <v>325</v>
      </c>
      <c r="D30" s="555">
        <v>8127505.4100000001</v>
      </c>
      <c r="E30" s="525">
        <v>0</v>
      </c>
      <c r="F30" s="525">
        <v>0</v>
      </c>
      <c r="G30" s="1235"/>
      <c r="H30" s="1236"/>
      <c r="I30" s="525">
        <v>285.51</v>
      </c>
      <c r="J30" s="1225"/>
    </row>
    <row r="31" spans="2:11" ht="12.6" customHeight="1">
      <c r="B31" s="553" t="s">
        <v>126</v>
      </c>
      <c r="C31" s="557" t="s">
        <v>321</v>
      </c>
      <c r="D31" s="555">
        <v>7018700.6400000006</v>
      </c>
      <c r="E31" s="525">
        <v>0</v>
      </c>
      <c r="F31" s="525">
        <v>0</v>
      </c>
      <c r="G31" s="1235"/>
      <c r="H31" s="1236"/>
      <c r="I31" s="525">
        <v>5023.83</v>
      </c>
      <c r="J31" s="1225"/>
    </row>
    <row r="32" spans="2:11" ht="12.6" customHeight="1">
      <c r="B32" s="553" t="s">
        <v>127</v>
      </c>
      <c r="C32" s="557" t="s">
        <v>328</v>
      </c>
      <c r="D32" s="555">
        <v>3503008.65</v>
      </c>
      <c r="E32" s="525">
        <v>0</v>
      </c>
      <c r="F32" s="525">
        <v>0</v>
      </c>
      <c r="G32" s="1235"/>
      <c r="H32" s="1236"/>
      <c r="I32" s="525">
        <v>130.25</v>
      </c>
      <c r="J32" s="1225"/>
    </row>
    <row r="33" spans="2:10" ht="12.6" customHeight="1">
      <c r="B33" s="558" t="s">
        <v>128</v>
      </c>
      <c r="C33" s="557" t="s">
        <v>319</v>
      </c>
      <c r="D33" s="555">
        <v>3301147.18</v>
      </c>
      <c r="E33" s="525">
        <v>0</v>
      </c>
      <c r="F33" s="525">
        <v>0</v>
      </c>
      <c r="G33" s="1235"/>
      <c r="H33" s="1236"/>
      <c r="I33" s="525">
        <v>48.35</v>
      </c>
      <c r="J33" s="1225"/>
    </row>
    <row r="34" spans="2:10" ht="12.6" customHeight="1">
      <c r="B34" s="553" t="s">
        <v>133</v>
      </c>
      <c r="C34" s="557" t="s">
        <v>341</v>
      </c>
      <c r="D34" s="555">
        <v>2279200.539999485</v>
      </c>
      <c r="E34" s="525">
        <v>729.44999999925494</v>
      </c>
      <c r="F34" s="525">
        <v>729.44999999925494</v>
      </c>
      <c r="G34" s="1237"/>
      <c r="H34" s="1238"/>
      <c r="I34" s="525">
        <v>7974.7499999962747</v>
      </c>
      <c r="J34" s="1226"/>
    </row>
    <row r="35" spans="2:10" ht="12.6" customHeight="1">
      <c r="B35" s="560" t="s">
        <v>134</v>
      </c>
      <c r="C35" s="527" t="s">
        <v>299</v>
      </c>
      <c r="D35" s="528">
        <v>7147037409.4699974</v>
      </c>
      <c r="E35" s="528">
        <v>144831393.83999997</v>
      </c>
      <c r="F35" s="528">
        <v>144831393.83999997</v>
      </c>
      <c r="G35" s="528">
        <v>5335943306.0699978</v>
      </c>
      <c r="H35" s="528">
        <v>-117213172.32000004</v>
      </c>
      <c r="I35" s="528">
        <v>19496404.899999999</v>
      </c>
      <c r="J35" s="528">
        <v>0</v>
      </c>
    </row>
  </sheetData>
  <sheetProtection algorithmName="SHA-512" hashValue="82J0RfA32kKGcuR4aYouoBM012m/kKwLVNV/co4yCdAZCgT12C0/MMv5md9U+Jbd/Ya6exb3RQ/wryY3OaCwNQ==" saltValue="6aize16AhBp+f+puBN8FWQ==" spinCount="100000" sheet="1" objects="1" scenarios="1"/>
  <mergeCells count="10">
    <mergeCell ref="C10:C11"/>
    <mergeCell ref="E10:F10"/>
    <mergeCell ref="G10:G11"/>
    <mergeCell ref="I12:I25"/>
    <mergeCell ref="G26:H34"/>
    <mergeCell ref="J26:J34"/>
    <mergeCell ref="D9:G9"/>
    <mergeCell ref="H9:H11"/>
    <mergeCell ref="I9:I11"/>
    <mergeCell ref="J9:J11"/>
  </mergeCells>
  <phoneticPr fontId="65" type="noConversion"/>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94CAB-CED7-4397-99F3-53CF140B113A}">
  <sheetPr>
    <tabColor rgb="FF92D050"/>
  </sheetPr>
  <dimension ref="B1:I29"/>
  <sheetViews>
    <sheetView workbookViewId="0">
      <selection activeCell="C8" sqref="C8"/>
    </sheetView>
  </sheetViews>
  <sheetFormatPr defaultColWidth="8.88671875" defaultRowHeight="13.2"/>
  <cols>
    <col min="1" max="1" width="4.6640625" style="396" customWidth="1"/>
    <col min="2" max="2" width="8.88671875" style="529"/>
    <col min="3" max="3" width="41.109375" style="396" customWidth="1"/>
    <col min="4" max="9" width="15" style="396" customWidth="1"/>
    <col min="10" max="16384" width="8.88671875" style="396"/>
  </cols>
  <sheetData>
    <row r="1" spans="2:9">
      <c r="C1" s="530"/>
    </row>
    <row r="2" spans="2:9" ht="17.399999999999999">
      <c r="B2" s="395" t="s">
        <v>755</v>
      </c>
    </row>
    <row r="3" spans="2:9" ht="14.4">
      <c r="B3" s="350" t="s">
        <v>300</v>
      </c>
    </row>
    <row r="4" spans="2:9" ht="14.4">
      <c r="B4" s="350"/>
    </row>
    <row r="5" spans="2:9" ht="14.4">
      <c r="B5" s="350"/>
      <c r="C5" s="531"/>
    </row>
    <row r="6" spans="2:9">
      <c r="C6" s="531"/>
      <c r="D6" s="406" t="s">
        <v>0</v>
      </c>
      <c r="E6" s="532" t="s">
        <v>1</v>
      </c>
      <c r="F6" s="532" t="s">
        <v>2</v>
      </c>
      <c r="G6" s="532" t="s">
        <v>3</v>
      </c>
      <c r="H6" s="532" t="s">
        <v>4</v>
      </c>
      <c r="I6" s="532" t="s">
        <v>7</v>
      </c>
    </row>
    <row r="7" spans="2:9" ht="15" customHeight="1">
      <c r="C7" s="531"/>
      <c r="D7" s="1239" t="s">
        <v>721</v>
      </c>
      <c r="E7" s="1240"/>
      <c r="F7" s="1240"/>
      <c r="G7" s="1240"/>
      <c r="H7" s="1241" t="s">
        <v>713</v>
      </c>
      <c r="I7" s="1241" t="s">
        <v>715</v>
      </c>
    </row>
    <row r="8" spans="2:9" ht="14.4" customHeight="1">
      <c r="C8" s="531"/>
      <c r="D8" s="1242"/>
      <c r="E8" s="1239" t="s">
        <v>716</v>
      </c>
      <c r="F8" s="1240"/>
      <c r="G8" s="1241" t="s">
        <v>722</v>
      </c>
      <c r="H8" s="1241"/>
      <c r="I8" s="1241"/>
    </row>
    <row r="9" spans="2:9" ht="64.2" customHeight="1">
      <c r="C9" s="533"/>
      <c r="D9" s="1240"/>
      <c r="E9" s="534"/>
      <c r="F9" s="535" t="s">
        <v>687</v>
      </c>
      <c r="G9" s="1241"/>
      <c r="H9" s="1241"/>
      <c r="I9" s="1241"/>
    </row>
    <row r="10" spans="2:9" ht="12.6" customHeight="1">
      <c r="B10" s="406" t="s">
        <v>60</v>
      </c>
      <c r="C10" s="536" t="s">
        <v>723</v>
      </c>
      <c r="D10" s="537">
        <v>51510422.399999999</v>
      </c>
      <c r="E10" s="538">
        <v>7355441.3399999999</v>
      </c>
      <c r="F10" s="538">
        <v>7355441.3399999999</v>
      </c>
      <c r="G10" s="538">
        <v>51510422.399999999</v>
      </c>
      <c r="H10" s="538">
        <v>-8679775.9399999995</v>
      </c>
      <c r="I10" s="538">
        <v>0</v>
      </c>
    </row>
    <row r="11" spans="2:9" ht="12.6" customHeight="1">
      <c r="B11" s="406" t="s">
        <v>61</v>
      </c>
      <c r="C11" s="536" t="s">
        <v>724</v>
      </c>
      <c r="D11" s="537">
        <v>1445215.25</v>
      </c>
      <c r="E11" s="538">
        <v>0</v>
      </c>
      <c r="F11" s="538">
        <v>0</v>
      </c>
      <c r="G11" s="538">
        <v>1445215.25</v>
      </c>
      <c r="H11" s="538">
        <v>-3113.46</v>
      </c>
      <c r="I11" s="538">
        <v>0</v>
      </c>
    </row>
    <row r="12" spans="2:9" ht="12.6" customHeight="1">
      <c r="B12" s="406" t="s">
        <v>109</v>
      </c>
      <c r="C12" s="536" t="s">
        <v>725</v>
      </c>
      <c r="D12" s="537">
        <v>384842317.87</v>
      </c>
      <c r="E12" s="538">
        <v>20642132.57</v>
      </c>
      <c r="F12" s="538">
        <v>20642132.57</v>
      </c>
      <c r="G12" s="538">
        <v>384842317.87</v>
      </c>
      <c r="H12" s="538">
        <v>-13492494</v>
      </c>
      <c r="I12" s="538">
        <v>0</v>
      </c>
    </row>
    <row r="13" spans="2:9" ht="12.6" customHeight="1">
      <c r="B13" s="406" t="s">
        <v>110</v>
      </c>
      <c r="C13" s="536" t="s">
        <v>726</v>
      </c>
      <c r="D13" s="537">
        <v>8494184.5199999996</v>
      </c>
      <c r="E13" s="538">
        <v>258057.13</v>
      </c>
      <c r="F13" s="538">
        <v>258057.13</v>
      </c>
      <c r="G13" s="538">
        <v>8494184.5199999996</v>
      </c>
      <c r="H13" s="538">
        <v>-575835.67000000004</v>
      </c>
      <c r="I13" s="538">
        <v>0</v>
      </c>
    </row>
    <row r="14" spans="2:9" ht="12.6" customHeight="1">
      <c r="B14" s="406" t="s">
        <v>111</v>
      </c>
      <c r="C14" s="536" t="s">
        <v>727</v>
      </c>
      <c r="D14" s="537">
        <v>15777107.880000001</v>
      </c>
      <c r="E14" s="538">
        <v>658078.41</v>
      </c>
      <c r="F14" s="538">
        <v>658078.41</v>
      </c>
      <c r="G14" s="538">
        <v>15777107.880000001</v>
      </c>
      <c r="H14" s="538">
        <v>-1964762.19</v>
      </c>
      <c r="I14" s="538">
        <v>0</v>
      </c>
    </row>
    <row r="15" spans="2:9" ht="12.6" customHeight="1">
      <c r="B15" s="406" t="s">
        <v>112</v>
      </c>
      <c r="C15" s="536" t="s">
        <v>728</v>
      </c>
      <c r="D15" s="537">
        <v>72946528.359999999</v>
      </c>
      <c r="E15" s="538">
        <v>4954916.01</v>
      </c>
      <c r="F15" s="538">
        <v>4954916.01</v>
      </c>
      <c r="G15" s="538">
        <v>72946528.359999999</v>
      </c>
      <c r="H15" s="538">
        <v>-4198430.18</v>
      </c>
      <c r="I15" s="538">
        <v>0</v>
      </c>
    </row>
    <row r="16" spans="2:9" ht="12.6" customHeight="1">
      <c r="B16" s="406" t="s">
        <v>113</v>
      </c>
      <c r="C16" s="536" t="s">
        <v>729</v>
      </c>
      <c r="D16" s="537">
        <v>370897076.77000016</v>
      </c>
      <c r="E16" s="538">
        <v>7422206.6999999993</v>
      </c>
      <c r="F16" s="538">
        <v>7422206.6999999993</v>
      </c>
      <c r="G16" s="538">
        <v>370897076.77000016</v>
      </c>
      <c r="H16" s="538">
        <v>-7698209.0500000063</v>
      </c>
      <c r="I16" s="538">
        <v>0</v>
      </c>
    </row>
    <row r="17" spans="2:9" ht="12.6" customHeight="1">
      <c r="B17" s="406" t="s">
        <v>114</v>
      </c>
      <c r="C17" s="536" t="s">
        <v>730</v>
      </c>
      <c r="D17" s="537">
        <v>41649490.439999998</v>
      </c>
      <c r="E17" s="538">
        <v>3612597.62</v>
      </c>
      <c r="F17" s="538">
        <v>3612597.62</v>
      </c>
      <c r="G17" s="538">
        <v>41649490.439999998</v>
      </c>
      <c r="H17" s="538">
        <v>-2466630.2999999998</v>
      </c>
      <c r="I17" s="538">
        <v>0</v>
      </c>
    </row>
    <row r="18" spans="2:9" ht="12.6" customHeight="1">
      <c r="B18" s="406" t="s">
        <v>115</v>
      </c>
      <c r="C18" s="536" t="s">
        <v>731</v>
      </c>
      <c r="D18" s="537">
        <v>62119178.159999996</v>
      </c>
      <c r="E18" s="538">
        <v>8928351.0700000003</v>
      </c>
      <c r="F18" s="538">
        <v>8928351.0700000003</v>
      </c>
      <c r="G18" s="538">
        <v>62119178.159999996</v>
      </c>
      <c r="H18" s="538">
        <v>-3466966.86</v>
      </c>
      <c r="I18" s="538">
        <v>0</v>
      </c>
    </row>
    <row r="19" spans="2:9" ht="12.6" customHeight="1">
      <c r="B19" s="406" t="s">
        <v>116</v>
      </c>
      <c r="C19" s="536" t="s">
        <v>732</v>
      </c>
      <c r="D19" s="537">
        <v>27119004.449999999</v>
      </c>
      <c r="E19" s="538">
        <v>535368.60000000009</v>
      </c>
      <c r="F19" s="538">
        <v>535368.60000000009</v>
      </c>
      <c r="G19" s="538">
        <v>27119004.449999999</v>
      </c>
      <c r="H19" s="538">
        <v>-539937.39</v>
      </c>
      <c r="I19" s="538">
        <v>0</v>
      </c>
    </row>
    <row r="20" spans="2:9" ht="12.6" customHeight="1">
      <c r="B20" s="406" t="s">
        <v>117</v>
      </c>
      <c r="C20" s="536" t="s">
        <v>733</v>
      </c>
      <c r="D20" s="537">
        <v>527380.84000000008</v>
      </c>
      <c r="E20" s="538">
        <v>0</v>
      </c>
      <c r="F20" s="538">
        <v>0</v>
      </c>
      <c r="G20" s="538">
        <v>527380.84000000008</v>
      </c>
      <c r="H20" s="538">
        <v>-3502.54</v>
      </c>
      <c r="I20" s="538">
        <v>0</v>
      </c>
    </row>
    <row r="21" spans="2:9" ht="12.6" customHeight="1">
      <c r="B21" s="406" t="s">
        <v>118</v>
      </c>
      <c r="C21" s="536" t="s">
        <v>734</v>
      </c>
      <c r="D21" s="537">
        <v>92232249.75</v>
      </c>
      <c r="E21" s="538">
        <v>60443.23</v>
      </c>
      <c r="F21" s="538">
        <v>60443.23</v>
      </c>
      <c r="G21" s="538">
        <v>92232249.75</v>
      </c>
      <c r="H21" s="538">
        <v>-255640.13</v>
      </c>
      <c r="I21" s="538">
        <v>0</v>
      </c>
    </row>
    <row r="22" spans="2:9" ht="12.6" customHeight="1">
      <c r="B22" s="406" t="s">
        <v>119</v>
      </c>
      <c r="C22" s="536" t="s">
        <v>735</v>
      </c>
      <c r="D22" s="537">
        <v>96561987.469999969</v>
      </c>
      <c r="E22" s="538">
        <v>1056504.3700000001</v>
      </c>
      <c r="F22" s="538">
        <v>1056504.3700000001</v>
      </c>
      <c r="G22" s="538">
        <v>96561987.469999969</v>
      </c>
      <c r="H22" s="538">
        <v>-1170678.1199999999</v>
      </c>
      <c r="I22" s="538">
        <v>0</v>
      </c>
    </row>
    <row r="23" spans="2:9" ht="12.6" customHeight="1">
      <c r="B23" s="406" t="s">
        <v>120</v>
      </c>
      <c r="C23" s="536" t="s">
        <v>736</v>
      </c>
      <c r="D23" s="537">
        <v>37315096.719999999</v>
      </c>
      <c r="E23" s="538">
        <v>792533.79</v>
      </c>
      <c r="F23" s="538">
        <v>792533.79</v>
      </c>
      <c r="G23" s="538">
        <v>37315096.719999999</v>
      </c>
      <c r="H23" s="538">
        <v>-813838.68</v>
      </c>
      <c r="I23" s="538">
        <v>0</v>
      </c>
    </row>
    <row r="24" spans="2:9" ht="12.6" customHeight="1">
      <c r="B24" s="406" t="s">
        <v>121</v>
      </c>
      <c r="C24" s="536" t="s">
        <v>737</v>
      </c>
      <c r="D24" s="537">
        <v>599576.32999999996</v>
      </c>
      <c r="E24" s="538">
        <v>0</v>
      </c>
      <c r="F24" s="538">
        <v>0</v>
      </c>
      <c r="G24" s="538">
        <v>599576.32999999996</v>
      </c>
      <c r="H24" s="538">
        <v>-1926.7900000000002</v>
      </c>
      <c r="I24" s="538">
        <v>0</v>
      </c>
    </row>
    <row r="25" spans="2:9" ht="12.6" customHeight="1">
      <c r="B25" s="406" t="s">
        <v>122</v>
      </c>
      <c r="C25" s="536" t="s">
        <v>738</v>
      </c>
      <c r="D25" s="537">
        <v>1742944.65</v>
      </c>
      <c r="E25" s="538">
        <v>222625.81</v>
      </c>
      <c r="F25" s="538">
        <v>222625.81</v>
      </c>
      <c r="G25" s="538">
        <v>1742944.65</v>
      </c>
      <c r="H25" s="538">
        <v>-231639.19</v>
      </c>
      <c r="I25" s="538">
        <v>0</v>
      </c>
    </row>
    <row r="26" spans="2:9" ht="12.6" customHeight="1">
      <c r="B26" s="406" t="s">
        <v>123</v>
      </c>
      <c r="C26" s="536" t="s">
        <v>739</v>
      </c>
      <c r="D26" s="537">
        <v>1785024.75</v>
      </c>
      <c r="E26" s="538">
        <v>31427.040000000001</v>
      </c>
      <c r="F26" s="538">
        <v>31427.040000000001</v>
      </c>
      <c r="G26" s="538">
        <v>1785024.75</v>
      </c>
      <c r="H26" s="538">
        <v>-46496.17</v>
      </c>
      <c r="I26" s="538">
        <v>0</v>
      </c>
    </row>
    <row r="27" spans="2:9" ht="12.6" customHeight="1">
      <c r="B27" s="406" t="s">
        <v>124</v>
      </c>
      <c r="C27" s="536" t="s">
        <v>740</v>
      </c>
      <c r="D27" s="537">
        <v>2322423.98</v>
      </c>
      <c r="E27" s="538">
        <v>26730.02</v>
      </c>
      <c r="F27" s="538">
        <v>26730.02</v>
      </c>
      <c r="G27" s="538">
        <v>2322423.98</v>
      </c>
      <c r="H27" s="538">
        <v>-28597.3</v>
      </c>
      <c r="I27" s="538">
        <v>0</v>
      </c>
    </row>
    <row r="28" spans="2:9" ht="12.6" customHeight="1">
      <c r="B28" s="406" t="s">
        <v>125</v>
      </c>
      <c r="C28" s="536" t="s">
        <v>741</v>
      </c>
      <c r="D28" s="537">
        <v>5379618.9199999999</v>
      </c>
      <c r="E28" s="538">
        <v>137863.98000000001</v>
      </c>
      <c r="F28" s="538">
        <v>137863.98000000001</v>
      </c>
      <c r="G28" s="538">
        <v>5379618.9199999999</v>
      </c>
      <c r="H28" s="538">
        <v>-203790.28</v>
      </c>
      <c r="I28" s="538">
        <v>0</v>
      </c>
    </row>
    <row r="29" spans="2:9" ht="12.6" customHeight="1">
      <c r="B29" s="407" t="s">
        <v>126</v>
      </c>
      <c r="C29" s="539" t="s">
        <v>299</v>
      </c>
      <c r="D29" s="408">
        <v>1275266829.5100005</v>
      </c>
      <c r="E29" s="408">
        <v>56695277.68999999</v>
      </c>
      <c r="F29" s="408">
        <v>56695277.68999999</v>
      </c>
      <c r="G29" s="408">
        <v>1275266829.5100005</v>
      </c>
      <c r="H29" s="408">
        <v>-45842264.240000002</v>
      </c>
      <c r="I29" s="408">
        <v>0</v>
      </c>
    </row>
  </sheetData>
  <sheetProtection algorithmName="SHA-512" hashValue="PUeiFxIesXyGLKlyOoMQn/kEDuzm+isqTpl7A2ujDPtrTAcuAmo6pBIYYBkVl9GOJySbISqTgGuBfCvlvhfZYA==" saltValue="RAUIEQr2qxjWPWwEYOf0Wg==" spinCount="100000" sheet="1" objects="1" scenarios="1"/>
  <mergeCells count="6">
    <mergeCell ref="D7:G7"/>
    <mergeCell ref="H7:H9"/>
    <mergeCell ref="I7:I9"/>
    <mergeCell ref="D8:D9"/>
    <mergeCell ref="E8:F8"/>
    <mergeCell ref="G8:G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DDAEA-EA64-4018-8301-EEEB0E72E6E1}">
  <sheetPr>
    <tabColor rgb="FF92D050"/>
  </sheetPr>
  <dimension ref="B2:J53"/>
  <sheetViews>
    <sheetView showGridLines="0" zoomScaleNormal="100" workbookViewId="0">
      <selection activeCell="C8" sqref="C8"/>
    </sheetView>
  </sheetViews>
  <sheetFormatPr defaultColWidth="9.109375" defaultRowHeight="13.2"/>
  <cols>
    <col min="1" max="1" width="4.6640625" style="909" customWidth="1"/>
    <col min="2" max="2" width="5.88671875" style="909" customWidth="1"/>
    <col min="3" max="3" width="91" style="909" customWidth="1"/>
    <col min="4" max="4" width="14.33203125" style="910" customWidth="1"/>
    <col min="5" max="8" width="14.109375" style="910" customWidth="1"/>
    <col min="9" max="9" width="5.5546875" style="909" customWidth="1"/>
    <col min="10" max="10" width="24" style="909" customWidth="1"/>
    <col min="11" max="16384" width="9.109375" style="909"/>
  </cols>
  <sheetData>
    <row r="2" spans="2:10" ht="17.399999999999999">
      <c r="B2" s="908" t="s">
        <v>928</v>
      </c>
    </row>
    <row r="3" spans="2:10">
      <c r="B3" s="2" t="s">
        <v>300</v>
      </c>
    </row>
    <row r="4" spans="2:10">
      <c r="B4" s="911"/>
    </row>
    <row r="5" spans="2:10">
      <c r="B5" s="911"/>
    </row>
    <row r="6" spans="2:10">
      <c r="B6" s="911"/>
    </row>
    <row r="7" spans="2:10" s="884" customFormat="1">
      <c r="B7" s="1052"/>
      <c r="C7" s="1053"/>
      <c r="D7" s="912" t="s">
        <v>0</v>
      </c>
      <c r="E7" s="912" t="s">
        <v>1</v>
      </c>
      <c r="F7" s="912" t="s">
        <v>2</v>
      </c>
      <c r="G7" s="912" t="s">
        <v>3</v>
      </c>
      <c r="H7" s="912" t="s">
        <v>4</v>
      </c>
    </row>
    <row r="8" spans="2:10">
      <c r="B8" s="913"/>
      <c r="C8" s="914"/>
      <c r="D8" s="915">
        <v>45657</v>
      </c>
      <c r="E8" s="915">
        <v>45565</v>
      </c>
      <c r="F8" s="915">
        <v>45473</v>
      </c>
      <c r="G8" s="915">
        <v>45382</v>
      </c>
      <c r="H8" s="915">
        <v>45291</v>
      </c>
    </row>
    <row r="9" spans="2:10" ht="14.4" customHeight="1">
      <c r="B9" s="1054" t="s">
        <v>929</v>
      </c>
      <c r="C9" s="1055"/>
      <c r="D9" s="1055"/>
      <c r="E9" s="1055"/>
      <c r="F9" s="1055"/>
      <c r="G9" s="1055"/>
      <c r="H9" s="1056"/>
      <c r="J9" s="916"/>
    </row>
    <row r="10" spans="2:10">
      <c r="B10" s="917">
        <v>1</v>
      </c>
      <c r="C10" s="918" t="s">
        <v>930</v>
      </c>
      <c r="D10" s="919">
        <v>521105171.91817009</v>
      </c>
      <c r="E10" s="919">
        <v>520747339.57999998</v>
      </c>
      <c r="F10" s="919">
        <v>520681965.02274019</v>
      </c>
      <c r="G10" s="919">
        <v>493198254.41068655</v>
      </c>
      <c r="H10" s="919">
        <v>497249075.02647531</v>
      </c>
    </row>
    <row r="11" spans="2:10">
      <c r="B11" s="917">
        <v>2</v>
      </c>
      <c r="C11" s="918" t="s">
        <v>931</v>
      </c>
      <c r="D11" s="919">
        <v>561105171.91817009</v>
      </c>
      <c r="E11" s="919">
        <v>560747339.58000004</v>
      </c>
      <c r="F11" s="919">
        <v>560681965.02274013</v>
      </c>
      <c r="G11" s="919">
        <v>533198254.41068655</v>
      </c>
      <c r="H11" s="919">
        <v>537249075.02647531</v>
      </c>
    </row>
    <row r="12" spans="2:10">
      <c r="B12" s="917">
        <v>3</v>
      </c>
      <c r="C12" s="918" t="s">
        <v>932</v>
      </c>
      <c r="D12" s="919">
        <v>621105171.91817009</v>
      </c>
      <c r="E12" s="919">
        <v>620747339.58000004</v>
      </c>
      <c r="F12" s="919">
        <v>620232896.02274013</v>
      </c>
      <c r="G12" s="919">
        <v>593198254.41068649</v>
      </c>
      <c r="H12" s="919">
        <v>597249075.02647495</v>
      </c>
    </row>
    <row r="13" spans="2:10" ht="14.4" customHeight="1">
      <c r="B13" s="1054" t="s">
        <v>933</v>
      </c>
      <c r="C13" s="1055"/>
      <c r="D13" s="1055"/>
      <c r="E13" s="1055"/>
      <c r="F13" s="1055"/>
      <c r="G13" s="1055"/>
      <c r="H13" s="1056"/>
    </row>
    <row r="14" spans="2:10">
      <c r="B14" s="917">
        <v>4</v>
      </c>
      <c r="C14" s="918" t="s">
        <v>342</v>
      </c>
      <c r="D14" s="919">
        <v>2949720792.3668079</v>
      </c>
      <c r="E14" s="919">
        <v>2961308322.5119896</v>
      </c>
      <c r="F14" s="919">
        <v>3019648298.6180058</v>
      </c>
      <c r="G14" s="919">
        <v>2959234384.8238225</v>
      </c>
      <c r="H14" s="919">
        <v>2957727396.3711028</v>
      </c>
    </row>
    <row r="15" spans="2:10" ht="14.4" customHeight="1">
      <c r="B15" s="1054" t="s">
        <v>934</v>
      </c>
      <c r="C15" s="1055"/>
      <c r="D15" s="1055"/>
      <c r="E15" s="1055"/>
      <c r="F15" s="1055"/>
      <c r="G15" s="1055"/>
      <c r="H15" s="1056"/>
      <c r="I15" s="920"/>
    </row>
    <row r="16" spans="2:10">
      <c r="B16" s="917">
        <v>5</v>
      </c>
      <c r="C16" s="921" t="s">
        <v>935</v>
      </c>
      <c r="D16" s="922">
        <v>0.17666254150788413</v>
      </c>
      <c r="E16" s="922">
        <v>0.17585042922456165</v>
      </c>
      <c r="F16" s="922">
        <v>0.17243132760230365</v>
      </c>
      <c r="G16" s="922">
        <v>0.16666414020464587</v>
      </c>
      <c r="H16" s="922">
        <v>0.16811862906519395</v>
      </c>
      <c r="I16" s="920"/>
    </row>
    <row r="17" spans="2:9">
      <c r="B17" s="917">
        <v>6</v>
      </c>
      <c r="C17" s="921" t="s">
        <v>936</v>
      </c>
      <c r="D17" s="922">
        <v>0.1902231470077371</v>
      </c>
      <c r="E17" s="922">
        <v>0.18935797239253183</v>
      </c>
      <c r="F17" s="922">
        <v>0.18567790337680912</v>
      </c>
      <c r="G17" s="922">
        <v>0.18018114994376508</v>
      </c>
      <c r="H17" s="922">
        <v>0.18164252584117027</v>
      </c>
      <c r="I17" s="920"/>
    </row>
    <row r="18" spans="2:9">
      <c r="B18" s="917">
        <v>7</v>
      </c>
      <c r="C18" s="921" t="s">
        <v>937</v>
      </c>
      <c r="D18" s="922">
        <v>0.21056405525751656</v>
      </c>
      <c r="E18" s="922">
        <v>0.20961928714448705</v>
      </c>
      <c r="F18" s="922">
        <v>0.20539905137515532</v>
      </c>
      <c r="G18" s="922">
        <v>0.20045666455244385</v>
      </c>
      <c r="H18" s="922">
        <v>0.20192837100513475</v>
      </c>
      <c r="I18" s="920"/>
    </row>
    <row r="19" spans="2:9" ht="10.199999999999999" customHeight="1">
      <c r="B19" s="1057" t="s">
        <v>938</v>
      </c>
      <c r="C19" s="1058"/>
      <c r="D19" s="1058"/>
      <c r="E19" s="1058"/>
      <c r="F19" s="1058"/>
      <c r="G19" s="1058"/>
      <c r="H19" s="1059"/>
    </row>
    <row r="20" spans="2:9">
      <c r="B20" s="917" t="s">
        <v>24</v>
      </c>
      <c r="C20" s="918" t="s">
        <v>939</v>
      </c>
      <c r="D20" s="922">
        <v>2.0000000000000004E-2</v>
      </c>
      <c r="E20" s="922">
        <v>2.0000000000000004E-2</v>
      </c>
      <c r="F20" s="922">
        <v>2.0000000000000004E-2</v>
      </c>
      <c r="G20" s="922">
        <v>2.0000000000000004E-2</v>
      </c>
      <c r="H20" s="922">
        <v>2.0000000000000004E-2</v>
      </c>
    </row>
    <row r="21" spans="2:9">
      <c r="B21" s="917" t="s">
        <v>940</v>
      </c>
      <c r="C21" s="918" t="s">
        <v>941</v>
      </c>
      <c r="D21" s="922">
        <v>1.1249999999999996E-2</v>
      </c>
      <c r="E21" s="922">
        <v>1.1249999999999996E-2</v>
      </c>
      <c r="F21" s="922">
        <v>1.1249999999999996E-2</v>
      </c>
      <c r="G21" s="922">
        <v>1.1249999999999996E-2</v>
      </c>
      <c r="H21" s="922">
        <v>1.1250000000000003E-2</v>
      </c>
    </row>
    <row r="22" spans="2:9">
      <c r="B22" s="917" t="s">
        <v>942</v>
      </c>
      <c r="C22" s="918" t="s">
        <v>943</v>
      </c>
      <c r="D22" s="923">
        <v>1.4999999999999999E-2</v>
      </c>
      <c r="E22" s="923">
        <v>1.4999999999999999E-2</v>
      </c>
      <c r="F22" s="923">
        <v>1.4999999999999999E-2</v>
      </c>
      <c r="G22" s="923">
        <v>1.4999999999999999E-2</v>
      </c>
      <c r="H22" s="923">
        <v>1.4999999999999999E-2</v>
      </c>
    </row>
    <row r="23" spans="2:9">
      <c r="B23" s="917" t="s">
        <v>944</v>
      </c>
      <c r="C23" s="918" t="s">
        <v>945</v>
      </c>
      <c r="D23" s="922">
        <v>0.1</v>
      </c>
      <c r="E23" s="922">
        <v>0.1</v>
      </c>
      <c r="F23" s="922">
        <v>0.1</v>
      </c>
      <c r="G23" s="922">
        <v>0.1</v>
      </c>
      <c r="H23" s="922">
        <v>0.1</v>
      </c>
    </row>
    <row r="24" spans="2:9" ht="10.199999999999999" customHeight="1">
      <c r="B24" s="1057" t="s">
        <v>946</v>
      </c>
      <c r="C24" s="1058"/>
      <c r="D24" s="1058"/>
      <c r="E24" s="1058"/>
      <c r="F24" s="1058"/>
      <c r="G24" s="1058"/>
      <c r="H24" s="1059"/>
    </row>
    <row r="25" spans="2:9">
      <c r="B25" s="917">
        <v>8</v>
      </c>
      <c r="C25" s="918" t="s">
        <v>947</v>
      </c>
      <c r="D25" s="922">
        <v>2.5000000000281315E-2</v>
      </c>
      <c r="E25" s="922">
        <v>2.499999999905456E-2</v>
      </c>
      <c r="F25" s="922">
        <v>2.5000000001506751E-2</v>
      </c>
      <c r="G25" s="922">
        <v>2.4999999999798746E-2</v>
      </c>
      <c r="H25" s="922">
        <v>2.500000000024425E-2</v>
      </c>
    </row>
    <row r="26" spans="2:9" ht="26.4">
      <c r="B26" s="917" t="s">
        <v>17</v>
      </c>
      <c r="C26" s="918" t="s">
        <v>948</v>
      </c>
      <c r="D26" s="922">
        <v>0</v>
      </c>
      <c r="E26" s="922">
        <v>0</v>
      </c>
      <c r="F26" s="922">
        <v>0</v>
      </c>
      <c r="G26" s="922">
        <v>0</v>
      </c>
      <c r="H26" s="922">
        <v>0</v>
      </c>
    </row>
    <row r="27" spans="2:9">
      <c r="B27" s="917">
        <v>9</v>
      </c>
      <c r="C27" s="918" t="s">
        <v>949</v>
      </c>
      <c r="D27" s="922">
        <v>1.4600000000489742E-2</v>
      </c>
      <c r="E27" s="922">
        <v>1.4699999999687218E-2</v>
      </c>
      <c r="F27" s="922">
        <v>1.4600000000058653E-2</v>
      </c>
      <c r="G27" s="922">
        <v>9.7999999995696651E-3</v>
      </c>
      <c r="H27" s="922">
        <v>9.799999998499927E-3</v>
      </c>
    </row>
    <row r="28" spans="2:9">
      <c r="B28" s="917" t="s">
        <v>25</v>
      </c>
      <c r="C28" s="918" t="s">
        <v>950</v>
      </c>
      <c r="D28" s="922">
        <v>1.5000000001524849E-2</v>
      </c>
      <c r="E28" s="922">
        <v>1.5000000000783491E-2</v>
      </c>
      <c r="F28" s="922">
        <v>1.5000000000241721E-2</v>
      </c>
      <c r="G28" s="922">
        <v>1.4999999999203397E-2</v>
      </c>
      <c r="H28" s="922">
        <v>1.5000000001498941E-2</v>
      </c>
    </row>
    <row r="29" spans="2:9">
      <c r="B29" s="917">
        <v>10</v>
      </c>
      <c r="C29" s="918" t="s">
        <v>951</v>
      </c>
      <c r="D29" s="922">
        <v>0</v>
      </c>
      <c r="E29" s="922">
        <v>0</v>
      </c>
      <c r="F29" s="922">
        <v>0</v>
      </c>
      <c r="G29" s="922">
        <v>0</v>
      </c>
      <c r="H29" s="922">
        <v>0</v>
      </c>
    </row>
    <row r="30" spans="2:9" ht="26.4">
      <c r="B30" s="917" t="s">
        <v>26</v>
      </c>
      <c r="C30" s="918" t="s">
        <v>952</v>
      </c>
      <c r="D30" s="922">
        <v>1.5000000001524849E-2</v>
      </c>
      <c r="E30" s="922">
        <v>1.5000000000783491E-2</v>
      </c>
      <c r="F30" s="922">
        <v>1.5000000000241721E-2</v>
      </c>
      <c r="G30" s="922">
        <v>1.4999999999203397E-2</v>
      </c>
      <c r="H30" s="922">
        <v>1.5000000001498941E-2</v>
      </c>
    </row>
    <row r="31" spans="2:9">
      <c r="B31" s="917">
        <v>11</v>
      </c>
      <c r="C31" s="918" t="s">
        <v>953</v>
      </c>
      <c r="D31" s="923">
        <v>6.9600000003820744E-2</v>
      </c>
      <c r="E31" s="923">
        <v>6.9700000000308765E-2</v>
      </c>
      <c r="F31" s="923">
        <v>6.9600000002048842E-2</v>
      </c>
      <c r="G31" s="923">
        <v>6.4799999997775207E-2</v>
      </c>
      <c r="H31" s="923">
        <v>6.4800000001742061E-2</v>
      </c>
    </row>
    <row r="32" spans="2:9" ht="26.4">
      <c r="B32" s="917" t="s">
        <v>27</v>
      </c>
      <c r="C32" s="918" t="s">
        <v>954</v>
      </c>
      <c r="D32" s="923">
        <v>0.1696</v>
      </c>
      <c r="E32" s="923">
        <v>0.16970000000000002</v>
      </c>
      <c r="F32" s="923">
        <v>0.1696</v>
      </c>
      <c r="G32" s="923">
        <v>0.1648</v>
      </c>
      <c r="H32" s="923">
        <v>0.1648</v>
      </c>
    </row>
    <row r="33" spans="2:8">
      <c r="B33" s="917">
        <v>12</v>
      </c>
      <c r="C33" s="918" t="s">
        <v>955</v>
      </c>
      <c r="D33" s="923">
        <v>0.11056405525751656</v>
      </c>
      <c r="E33" s="923">
        <v>0.10961928714448704</v>
      </c>
      <c r="F33" s="923">
        <v>0.10539905137515532</v>
      </c>
      <c r="G33" s="923">
        <v>0.10045666455244384</v>
      </c>
      <c r="H33" s="923">
        <v>0.10192837100513476</v>
      </c>
    </row>
    <row r="34" spans="2:8" ht="14.4" customHeight="1">
      <c r="B34" s="1054" t="s">
        <v>488</v>
      </c>
      <c r="C34" s="1055"/>
      <c r="D34" s="1055"/>
      <c r="E34" s="1055"/>
      <c r="F34" s="1055"/>
      <c r="G34" s="1055"/>
      <c r="H34" s="1056"/>
    </row>
    <row r="35" spans="2:8">
      <c r="B35" s="917">
        <v>13</v>
      </c>
      <c r="C35" s="924" t="s">
        <v>956</v>
      </c>
      <c r="D35" s="919">
        <v>7301277378.2367563</v>
      </c>
      <c r="E35" s="919">
        <v>7243745103.1635456</v>
      </c>
      <c r="F35" s="919">
        <v>7127398664.9116278</v>
      </c>
      <c r="G35" s="919">
        <v>6994875153.5427513</v>
      </c>
      <c r="H35" s="919">
        <v>7034594181.281352</v>
      </c>
    </row>
    <row r="36" spans="2:8">
      <c r="B36" s="917">
        <v>14</v>
      </c>
      <c r="C36" s="924" t="s">
        <v>489</v>
      </c>
      <c r="D36" s="925">
        <v>7.6850274664359605E-2</v>
      </c>
      <c r="E36" s="925">
        <v>7.7411246750676801E-2</v>
      </c>
      <c r="F36" s="925">
        <v>7.8665722430119184E-2</v>
      </c>
      <c r="G36" s="925">
        <v>7.6372433317626762E-2</v>
      </c>
      <c r="H36" s="925">
        <v>7.5894991079103455E-2</v>
      </c>
    </row>
    <row r="37" spans="2:8" ht="10.199999999999999" customHeight="1">
      <c r="B37" s="1057" t="s">
        <v>957</v>
      </c>
      <c r="C37" s="1058"/>
      <c r="D37" s="1058"/>
      <c r="E37" s="1058"/>
      <c r="F37" s="1058"/>
      <c r="G37" s="1058"/>
      <c r="H37" s="1059"/>
    </row>
    <row r="38" spans="2:8" ht="26.4">
      <c r="B38" s="917" t="s">
        <v>28</v>
      </c>
      <c r="C38" s="918" t="s">
        <v>493</v>
      </c>
      <c r="D38" s="922">
        <v>0</v>
      </c>
      <c r="E38" s="922">
        <v>0</v>
      </c>
      <c r="F38" s="922">
        <v>0</v>
      </c>
      <c r="G38" s="922">
        <v>0</v>
      </c>
      <c r="H38" s="922">
        <v>0</v>
      </c>
    </row>
    <row r="39" spans="2:8" ht="26.4">
      <c r="B39" s="917" t="s">
        <v>29</v>
      </c>
      <c r="C39" s="926" t="s">
        <v>941</v>
      </c>
      <c r="D39" s="927">
        <v>0</v>
      </c>
      <c r="E39" s="927">
        <v>0</v>
      </c>
      <c r="F39" s="927">
        <v>0</v>
      </c>
      <c r="G39" s="927">
        <v>0</v>
      </c>
      <c r="H39" s="927">
        <v>0</v>
      </c>
    </row>
    <row r="40" spans="2:8" ht="26.4">
      <c r="B40" s="917" t="s">
        <v>30</v>
      </c>
      <c r="C40" s="918" t="s">
        <v>958</v>
      </c>
      <c r="D40" s="922">
        <v>0.03</v>
      </c>
      <c r="E40" s="922">
        <v>0.03</v>
      </c>
      <c r="F40" s="922">
        <v>0.03</v>
      </c>
      <c r="G40" s="922">
        <v>0.03</v>
      </c>
      <c r="H40" s="922">
        <v>0.03</v>
      </c>
    </row>
    <row r="41" spans="2:8" ht="10.199999999999999" customHeight="1">
      <c r="B41" s="1057" t="s">
        <v>959</v>
      </c>
      <c r="C41" s="1058"/>
      <c r="D41" s="1058"/>
      <c r="E41" s="1058"/>
      <c r="F41" s="1058"/>
      <c r="G41" s="1058"/>
      <c r="H41" s="1059"/>
    </row>
    <row r="42" spans="2:8" ht="26.4">
      <c r="B42" s="917" t="s">
        <v>31</v>
      </c>
      <c r="C42" s="918" t="s">
        <v>495</v>
      </c>
      <c r="D42" s="922">
        <v>0</v>
      </c>
      <c r="E42" s="922">
        <v>0</v>
      </c>
      <c r="F42" s="922">
        <v>0</v>
      </c>
      <c r="G42" s="922">
        <v>0</v>
      </c>
      <c r="H42" s="922">
        <v>0</v>
      </c>
    </row>
    <row r="43" spans="2:8" ht="26.4">
      <c r="B43" s="917" t="s">
        <v>32</v>
      </c>
      <c r="C43" s="921" t="s">
        <v>496</v>
      </c>
      <c r="D43" s="922">
        <v>0.03</v>
      </c>
      <c r="E43" s="922">
        <v>0.03</v>
      </c>
      <c r="F43" s="922">
        <v>0.03</v>
      </c>
      <c r="G43" s="922">
        <v>0.03</v>
      </c>
      <c r="H43" s="922">
        <v>0.03</v>
      </c>
    </row>
    <row r="44" spans="2:8" ht="14.4" customHeight="1">
      <c r="B44" s="1054" t="s">
        <v>960</v>
      </c>
      <c r="C44" s="1055"/>
      <c r="D44" s="1055"/>
      <c r="E44" s="1055"/>
      <c r="F44" s="1055"/>
      <c r="G44" s="1055"/>
      <c r="H44" s="1056"/>
    </row>
    <row r="45" spans="2:8" s="931" customFormat="1">
      <c r="B45" s="928">
        <v>15</v>
      </c>
      <c r="C45" s="929" t="s">
        <v>961</v>
      </c>
      <c r="D45" s="930">
        <v>2799.0699935883335</v>
      </c>
      <c r="E45" s="930">
        <v>2959.1213678483336</v>
      </c>
      <c r="F45" s="930">
        <v>2831.4280989250005</v>
      </c>
      <c r="G45" s="930">
        <v>2777.3923817866666</v>
      </c>
      <c r="H45" s="930">
        <v>2879.2643913199995</v>
      </c>
    </row>
    <row r="46" spans="2:8" ht="26.4">
      <c r="B46" s="917" t="s">
        <v>33</v>
      </c>
      <c r="C46" s="924" t="s">
        <v>962</v>
      </c>
      <c r="D46" s="932">
        <v>1121.5901074566666</v>
      </c>
      <c r="E46" s="932">
        <v>1150.2761248666666</v>
      </c>
      <c r="F46" s="932">
        <v>1156.3927181900001</v>
      </c>
      <c r="G46" s="932">
        <v>1108.1261798233334</v>
      </c>
      <c r="H46" s="932">
        <v>1051.8261113933333</v>
      </c>
    </row>
    <row r="47" spans="2:8" ht="26.4">
      <c r="B47" s="917" t="s">
        <v>34</v>
      </c>
      <c r="C47" s="924" t="s">
        <v>963</v>
      </c>
      <c r="D47" s="932">
        <v>54.302927756666669</v>
      </c>
      <c r="E47" s="932">
        <v>78.81465008166667</v>
      </c>
      <c r="F47" s="932">
        <v>71.929275994999983</v>
      </c>
      <c r="G47" s="932">
        <v>97.48715254666665</v>
      </c>
      <c r="H47" s="932">
        <v>79.014577021666682</v>
      </c>
    </row>
    <row r="48" spans="2:8">
      <c r="B48" s="917">
        <v>16</v>
      </c>
      <c r="C48" s="924" t="s">
        <v>964</v>
      </c>
      <c r="D48" s="932">
        <v>1069.5066067233333</v>
      </c>
      <c r="E48" s="932">
        <v>1074.698804785</v>
      </c>
      <c r="F48" s="932">
        <v>1090.0869360783333</v>
      </c>
      <c r="G48" s="932">
        <v>1020.6145520066667</v>
      </c>
      <c r="H48" s="932">
        <v>982.78705919166657</v>
      </c>
    </row>
    <row r="49" spans="2:8">
      <c r="B49" s="917">
        <v>17</v>
      </c>
      <c r="C49" s="924" t="s">
        <v>965</v>
      </c>
      <c r="D49" s="933">
        <v>2.6242679484472919</v>
      </c>
      <c r="E49" s="933">
        <v>2.7604903266022576</v>
      </c>
      <c r="F49" s="933">
        <v>2.6044357712364938</v>
      </c>
      <c r="G49" s="933">
        <v>2.728792108053157</v>
      </c>
      <c r="H49" s="933">
        <v>2.9375325408583475</v>
      </c>
    </row>
    <row r="50" spans="2:8" ht="14.4" customHeight="1">
      <c r="B50" s="1054" t="s">
        <v>966</v>
      </c>
      <c r="C50" s="1055"/>
      <c r="D50" s="1055"/>
      <c r="E50" s="1055"/>
      <c r="F50" s="1055"/>
      <c r="G50" s="1055"/>
      <c r="H50" s="1056"/>
    </row>
    <row r="51" spans="2:8">
      <c r="B51" s="917">
        <v>18</v>
      </c>
      <c r="C51" s="924" t="s">
        <v>624</v>
      </c>
      <c r="D51" s="934">
        <v>5441506795.1300001</v>
      </c>
      <c r="E51" s="934">
        <v>5381315481.8699999</v>
      </c>
      <c r="F51" s="934">
        <v>5263721213.79</v>
      </c>
      <c r="G51" s="934">
        <v>5164203815.7199993</v>
      </c>
      <c r="H51" s="934">
        <v>5191818246.2599993</v>
      </c>
    </row>
    <row r="52" spans="2:8">
      <c r="B52" s="917">
        <v>19</v>
      </c>
      <c r="C52" s="935" t="s">
        <v>967</v>
      </c>
      <c r="D52" s="934">
        <v>3158095755.5099998</v>
      </c>
      <c r="E52" s="934">
        <v>3037402107.8499999</v>
      </c>
      <c r="F52" s="934">
        <v>3013613930.7900004</v>
      </c>
      <c r="G52" s="934">
        <v>3002782759.7499995</v>
      </c>
      <c r="H52" s="934">
        <v>2886013414.5</v>
      </c>
    </row>
    <row r="53" spans="2:8">
      <c r="B53" s="917">
        <v>20</v>
      </c>
      <c r="C53" s="924" t="s">
        <v>642</v>
      </c>
      <c r="D53" s="936">
        <v>1.7230341371492877</v>
      </c>
      <c r="E53" s="936">
        <v>1.7716835936744377</v>
      </c>
      <c r="F53" s="936">
        <v>1.746647491906884</v>
      </c>
      <c r="G53" s="936">
        <v>1.7198060029324105</v>
      </c>
      <c r="H53" s="936">
        <v>1.7989584595051089</v>
      </c>
    </row>
  </sheetData>
  <sheetProtection algorithmName="SHA-512" hashValue="ojiccrsdO2Lh3VZU5XAYI5LWcGIlE7MABn01hK/FRn9gvldZ9zd0sMZLeu1pHxrTz0j+mRMfcPyBfOHdEy3hWQ==" saltValue="JFxzVbA+L5dILkY9e6yEFQ==" spinCount="100000" sheet="1" objects="1" scenarios="1"/>
  <mergeCells count="11">
    <mergeCell ref="B7:C7"/>
    <mergeCell ref="B50:H50"/>
    <mergeCell ref="B44:H44"/>
    <mergeCell ref="B41:H41"/>
    <mergeCell ref="B37:H37"/>
    <mergeCell ref="B34:H34"/>
    <mergeCell ref="B24:H24"/>
    <mergeCell ref="B19:H19"/>
    <mergeCell ref="B15:H15"/>
    <mergeCell ref="B13:H13"/>
    <mergeCell ref="B9:H9"/>
  </mergeCells>
  <pageMargins left="0.7" right="0.7" top="0.75" bottom="0.75" header="0.3" footer="0.3"/>
  <pageSetup paperSize="9" scale="76" orientation="landscape" r:id="rId1"/>
  <colBreaks count="1" manualBreakCount="1">
    <brk id="6"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18DFC-3EAE-4D8F-845F-B7326CF27815}">
  <sheetPr>
    <tabColor theme="9" tint="0.79998168889431442"/>
  </sheetPr>
  <dimension ref="B2:E12"/>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1311</v>
      </c>
    </row>
    <row r="3" spans="2:5" ht="14.4">
      <c r="B3" s="350" t="s">
        <v>300</v>
      </c>
    </row>
    <row r="5" spans="2:5" ht="13.2" customHeight="1">
      <c r="B5" s="1185" t="s">
        <v>1297</v>
      </c>
      <c r="C5" s="1185"/>
      <c r="D5" s="1185"/>
      <c r="E5" s="353"/>
    </row>
    <row r="6" spans="2:5">
      <c r="B6" s="1185"/>
      <c r="C6" s="1185"/>
      <c r="D6" s="1185"/>
      <c r="E6" s="353"/>
    </row>
    <row r="7" spans="2:5">
      <c r="B7" s="1185"/>
      <c r="C7" s="1185"/>
      <c r="D7" s="1185"/>
      <c r="E7" s="353"/>
    </row>
    <row r="8" spans="2:5">
      <c r="B8" s="353"/>
      <c r="C8" s="353"/>
      <c r="D8" s="353"/>
      <c r="E8" s="353"/>
    </row>
    <row r="9" spans="2:5">
      <c r="B9" s="352" t="s">
        <v>1302</v>
      </c>
      <c r="C9" s="353"/>
      <c r="D9" s="353"/>
      <c r="E9" s="353"/>
    </row>
    <row r="10" spans="2:5">
      <c r="B10" s="353"/>
      <c r="C10" s="353"/>
      <c r="D10" s="353"/>
      <c r="E10" s="353"/>
    </row>
    <row r="11" spans="2:5">
      <c r="B11" s="353"/>
      <c r="C11" s="353"/>
      <c r="D11" s="353"/>
      <c r="E11" s="353"/>
    </row>
    <row r="12" spans="2:5">
      <c r="B12" s="353"/>
      <c r="C12" s="353"/>
      <c r="D12" s="353"/>
      <c r="E12" s="353"/>
    </row>
  </sheetData>
  <sheetProtection algorithmName="SHA-512" hashValue="/VtybpFpcHRwOEjIeXtIbEpUof3MZKaMdC05NPSOqMXCsL9lfqioPRp9OnhIHUpvoHKaKk+UMegJiQfwsKmG2A==" saltValue="71ffI+I44ZpEHjKf1vwUOA==" spinCount="100000" sheet="1" objects="1" scenarios="1"/>
  <mergeCells count="1">
    <mergeCell ref="B5:D7"/>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18A8F-57A6-468C-9AB9-F8343C4CEAC9}">
  <sheetPr>
    <tabColor rgb="FF92D050"/>
  </sheetPr>
  <dimension ref="B2:E17"/>
  <sheetViews>
    <sheetView workbookViewId="0">
      <selection activeCell="C8" sqref="C8:C9"/>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756</v>
      </c>
    </row>
    <row r="3" spans="2:5" ht="14.4">
      <c r="B3" s="350" t="s">
        <v>300</v>
      </c>
    </row>
    <row r="7" spans="2:5">
      <c r="D7" s="406" t="s">
        <v>0</v>
      </c>
      <c r="E7" s="406" t="s">
        <v>1</v>
      </c>
    </row>
    <row r="8" spans="2:5">
      <c r="C8" s="1243"/>
      <c r="D8" s="1228" t="s">
        <v>742</v>
      </c>
      <c r="E8" s="1228"/>
    </row>
    <row r="9" spans="2:5">
      <c r="C9" s="1244"/>
      <c r="D9" s="520" t="s">
        <v>743</v>
      </c>
      <c r="E9" s="520" t="s">
        <v>744</v>
      </c>
    </row>
    <row r="10" spans="2:5" ht="12.6" customHeight="1">
      <c r="B10" s="521" t="s">
        <v>60</v>
      </c>
      <c r="C10" s="522" t="s">
        <v>745</v>
      </c>
      <c r="D10" s="523">
        <f>+'[14]F 13.03.1'!E10</f>
        <v>0</v>
      </c>
      <c r="E10" s="523">
        <f>+'[14]F 13.03.1'!G10</f>
        <v>0</v>
      </c>
    </row>
    <row r="11" spans="2:5" ht="12.6" customHeight="1">
      <c r="B11" s="521" t="s">
        <v>61</v>
      </c>
      <c r="C11" s="522" t="s">
        <v>746</v>
      </c>
      <c r="D11" s="523">
        <f>+'[14]F 13.03.1'!E11</f>
        <v>3063981</v>
      </c>
      <c r="E11" s="523">
        <f>+'[14]F 13.03.1'!G11</f>
        <v>-36541</v>
      </c>
    </row>
    <row r="12" spans="2:5" ht="12.6" customHeight="1">
      <c r="B12" s="521" t="s">
        <v>109</v>
      </c>
      <c r="C12" s="524" t="s">
        <v>747</v>
      </c>
      <c r="D12" s="525">
        <f>+'[14]F 13.03.1'!E12</f>
        <v>1522094</v>
      </c>
      <c r="E12" s="525">
        <f>+'[14]F 13.03.1'!G12</f>
        <v>-36541</v>
      </c>
    </row>
    <row r="13" spans="2:5" ht="12.6" customHeight="1">
      <c r="B13" s="521" t="s">
        <v>110</v>
      </c>
      <c r="C13" s="524" t="s">
        <v>748</v>
      </c>
      <c r="D13" s="525">
        <f>+'[14]F 13.03.1'!E13</f>
        <v>1541887</v>
      </c>
      <c r="E13" s="525">
        <f>+'[14]F 13.03.1'!G13</f>
        <v>0</v>
      </c>
    </row>
    <row r="14" spans="2:5" ht="12.6" customHeight="1">
      <c r="B14" s="521" t="s">
        <v>111</v>
      </c>
      <c r="C14" s="524" t="s">
        <v>749</v>
      </c>
      <c r="D14" s="525">
        <f>+'[14]F 13.03.1'!E14</f>
        <v>0</v>
      </c>
      <c r="E14" s="525">
        <f>+'[14]F 13.03.1'!G14</f>
        <v>0</v>
      </c>
    </row>
    <row r="15" spans="2:5" ht="12.6" customHeight="1">
      <c r="B15" s="521" t="s">
        <v>112</v>
      </c>
      <c r="C15" s="524" t="s">
        <v>750</v>
      </c>
      <c r="D15" s="525">
        <f>+'[14]F 13.03.1'!E15</f>
        <v>0</v>
      </c>
      <c r="E15" s="525">
        <f>+'[14]F 13.03.1'!G15</f>
        <v>0</v>
      </c>
    </row>
    <row r="16" spans="2:5" ht="12.6" customHeight="1">
      <c r="B16" s="521" t="s">
        <v>113</v>
      </c>
      <c r="C16" s="524" t="s">
        <v>751</v>
      </c>
      <c r="D16" s="525">
        <f>+'[14]F 13.03.1'!E16</f>
        <v>0</v>
      </c>
      <c r="E16" s="525">
        <f>+'[14]F 13.03.1'!G16</f>
        <v>0</v>
      </c>
    </row>
    <row r="17" spans="2:5" ht="12.6" customHeight="1">
      <c r="B17" s="526" t="s">
        <v>114</v>
      </c>
      <c r="C17" s="527" t="s">
        <v>299</v>
      </c>
      <c r="D17" s="528">
        <f>+'[14]F 13.03.1'!E17</f>
        <v>3063981</v>
      </c>
      <c r="E17" s="528">
        <f>+'[14]F 13.03.1'!G17</f>
        <v>-36541</v>
      </c>
    </row>
  </sheetData>
  <sheetProtection algorithmName="SHA-512" hashValue="tIYGHE7mtq7hqSssL9ajFrAqlyeWEfbfI9wQdrxbRV+KPSXiB0B4mHtVM+cq7wzFoMC7w2Q0KxpSlUctlIK+4Q==" saltValue="0V5mzF2RnWH2KWdR5Au6Gg==" spinCount="100000" sheet="1" objects="1" scenarios="1"/>
  <mergeCells count="2">
    <mergeCell ref="C8:C9"/>
    <mergeCell ref="D8:E8"/>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6BED2-6A9E-4850-BDC6-A6C26701D177}">
  <sheetPr>
    <tabColor theme="9" tint="0.79998168889431442"/>
  </sheetPr>
  <dimension ref="B2:E12"/>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1312</v>
      </c>
    </row>
    <row r="3" spans="2:5" ht="14.4">
      <c r="B3" s="350" t="s">
        <v>300</v>
      </c>
    </row>
    <row r="5" spans="2:5" ht="13.2" customHeight="1">
      <c r="B5" s="1185" t="s">
        <v>1297</v>
      </c>
      <c r="C5" s="1185"/>
      <c r="D5" s="1185"/>
      <c r="E5" s="353"/>
    </row>
    <row r="6" spans="2:5">
      <c r="B6" s="1185"/>
      <c r="C6" s="1185"/>
      <c r="D6" s="1185"/>
      <c r="E6" s="353"/>
    </row>
    <row r="7" spans="2:5">
      <c r="B7" s="1185"/>
      <c r="C7" s="1185"/>
      <c r="D7" s="1185"/>
      <c r="E7" s="353"/>
    </row>
    <row r="8" spans="2:5">
      <c r="B8" s="353"/>
      <c r="C8" s="353"/>
      <c r="D8" s="353"/>
      <c r="E8" s="353"/>
    </row>
    <row r="9" spans="2:5">
      <c r="B9" s="352" t="s">
        <v>1302</v>
      </c>
      <c r="C9" s="353"/>
      <c r="D9" s="353"/>
      <c r="E9" s="353"/>
    </row>
    <row r="10" spans="2:5">
      <c r="B10" s="353"/>
      <c r="C10" s="353"/>
      <c r="D10" s="353"/>
      <c r="E10" s="353"/>
    </row>
    <row r="11" spans="2:5">
      <c r="B11" s="353"/>
      <c r="C11" s="353"/>
      <c r="D11" s="353"/>
      <c r="E11" s="353"/>
    </row>
    <row r="12" spans="2:5">
      <c r="B12" s="353"/>
      <c r="C12" s="353"/>
      <c r="D12" s="353"/>
      <c r="E12" s="353"/>
    </row>
  </sheetData>
  <sheetProtection algorithmName="SHA-512" hashValue="6J80/TvBbXAuFXQr35Hx9oFqHxJayS3EmIhgOE3lmBm9n2i0HkuQeeNTqHShxYEn2TwNpgUsxtwOPP6cXFJoKg==" saltValue="p0nVV1UT3PplDn3rYg7HEQ==" spinCount="100000" sheet="1" objects="1" scenarios="1"/>
  <mergeCells count="1">
    <mergeCell ref="B5:D7"/>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BEBF-855B-48E7-B780-ECF9ED30E906}">
  <sheetPr>
    <tabColor rgb="FF92D050"/>
  </sheetPr>
  <dimension ref="B2:K20"/>
  <sheetViews>
    <sheetView showGridLines="0" workbookViewId="0">
      <selection activeCell="C8" sqref="C8"/>
    </sheetView>
  </sheetViews>
  <sheetFormatPr defaultColWidth="8.88671875" defaultRowHeight="14.4"/>
  <cols>
    <col min="1" max="1" width="4.6640625" style="477" customWidth="1"/>
    <col min="2" max="2" width="8.88671875" style="477"/>
    <col min="3" max="3" width="51.5546875" style="477" customWidth="1"/>
    <col min="4" max="11" width="13.5546875" style="477" customWidth="1"/>
    <col min="12" max="16384" width="8.88671875" style="477"/>
  </cols>
  <sheetData>
    <row r="2" spans="2:11" ht="21">
      <c r="B2" s="509" t="s">
        <v>904</v>
      </c>
      <c r="C2" s="510"/>
      <c r="D2" s="510"/>
      <c r="E2" s="510"/>
      <c r="F2" s="510"/>
      <c r="G2" s="510"/>
    </row>
    <row r="3" spans="2:11">
      <c r="B3" s="54" t="s">
        <v>300</v>
      </c>
    </row>
    <row r="8" spans="2:11">
      <c r="B8" s="481"/>
      <c r="C8" s="504"/>
      <c r="D8" s="483" t="s">
        <v>0</v>
      </c>
      <c r="E8" s="483" t="s">
        <v>1</v>
      </c>
      <c r="F8" s="483" t="s">
        <v>2</v>
      </c>
      <c r="G8" s="483" t="s">
        <v>3</v>
      </c>
      <c r="H8" s="483" t="s">
        <v>4</v>
      </c>
      <c r="I8" s="483" t="s">
        <v>7</v>
      </c>
      <c r="J8" s="483" t="s">
        <v>8</v>
      </c>
      <c r="K8" s="483" t="s">
        <v>9</v>
      </c>
    </row>
    <row r="9" spans="2:11" ht="79.2">
      <c r="B9" s="481"/>
      <c r="C9" s="504"/>
      <c r="D9" s="483" t="s">
        <v>345</v>
      </c>
      <c r="E9" s="483" t="s">
        <v>346</v>
      </c>
      <c r="F9" s="483" t="s">
        <v>347</v>
      </c>
      <c r="G9" s="483" t="s">
        <v>348</v>
      </c>
      <c r="H9" s="483" t="s">
        <v>349</v>
      </c>
      <c r="I9" s="483" t="s">
        <v>350</v>
      </c>
      <c r="J9" s="483" t="s">
        <v>351</v>
      </c>
      <c r="K9" s="483" t="s">
        <v>129</v>
      </c>
    </row>
    <row r="10" spans="2:11">
      <c r="B10" s="483" t="s">
        <v>352</v>
      </c>
      <c r="C10" s="485" t="s">
        <v>353</v>
      </c>
      <c r="D10" s="511">
        <v>0</v>
      </c>
      <c r="E10" s="511">
        <v>0</v>
      </c>
      <c r="F10" s="1245"/>
      <c r="G10" s="512" t="s">
        <v>354</v>
      </c>
      <c r="H10" s="513">
        <v>0</v>
      </c>
      <c r="I10" s="486">
        <v>0</v>
      </c>
      <c r="J10" s="486">
        <v>0</v>
      </c>
      <c r="K10" s="486">
        <v>0</v>
      </c>
    </row>
    <row r="11" spans="2:11" ht="26.4">
      <c r="B11" s="483" t="s">
        <v>355</v>
      </c>
      <c r="C11" s="485" t="s">
        <v>356</v>
      </c>
      <c r="D11" s="511">
        <v>0</v>
      </c>
      <c r="E11" s="511">
        <v>0</v>
      </c>
      <c r="F11" s="1246"/>
      <c r="G11" s="483" t="s">
        <v>354</v>
      </c>
      <c r="H11" s="514">
        <v>0</v>
      </c>
      <c r="I11" s="486">
        <v>0</v>
      </c>
      <c r="J11" s="486">
        <v>0</v>
      </c>
      <c r="K11" s="486">
        <v>0</v>
      </c>
    </row>
    <row r="12" spans="2:11">
      <c r="B12" s="483">
        <v>1</v>
      </c>
      <c r="C12" s="485" t="s">
        <v>357</v>
      </c>
      <c r="D12" s="515">
        <v>3.2037993700000005</v>
      </c>
      <c r="E12" s="515">
        <v>5.909275560000002</v>
      </c>
      <c r="F12" s="1247"/>
      <c r="G12" s="483" t="s">
        <v>354</v>
      </c>
      <c r="H12" s="514">
        <v>20.989845379999984</v>
      </c>
      <c r="I12" s="486">
        <v>12.75830483</v>
      </c>
      <c r="J12" s="486">
        <v>12.75830483</v>
      </c>
      <c r="K12" s="486">
        <v>7.1191643399150015</v>
      </c>
    </row>
    <row r="13" spans="2:11" ht="26.4">
      <c r="B13" s="483">
        <v>2</v>
      </c>
      <c r="C13" s="504" t="s">
        <v>358</v>
      </c>
      <c r="D13" s="1248"/>
      <c r="E13" s="1249"/>
      <c r="F13" s="515">
        <v>0</v>
      </c>
      <c r="G13" s="486">
        <v>0</v>
      </c>
      <c r="H13" s="486">
        <v>0</v>
      </c>
      <c r="I13" s="486">
        <v>0</v>
      </c>
      <c r="J13" s="486">
        <v>0</v>
      </c>
      <c r="K13" s="486">
        <v>0</v>
      </c>
    </row>
    <row r="14" spans="2:11" ht="26.4">
      <c r="B14" s="483" t="s">
        <v>359</v>
      </c>
      <c r="C14" s="516" t="s">
        <v>360</v>
      </c>
      <c r="D14" s="1250"/>
      <c r="E14" s="1251"/>
      <c r="F14" s="517">
        <v>0</v>
      </c>
      <c r="G14" s="1256"/>
      <c r="H14" s="486">
        <v>0</v>
      </c>
      <c r="I14" s="486">
        <v>0</v>
      </c>
      <c r="J14" s="486">
        <v>0</v>
      </c>
      <c r="K14" s="486">
        <v>0</v>
      </c>
    </row>
    <row r="15" spans="2:11" ht="26.4">
      <c r="B15" s="483" t="s">
        <v>361</v>
      </c>
      <c r="C15" s="516" t="s">
        <v>362</v>
      </c>
      <c r="D15" s="1250"/>
      <c r="E15" s="1251"/>
      <c r="F15" s="517">
        <v>0</v>
      </c>
      <c r="G15" s="1257"/>
      <c r="H15" s="486">
        <v>0</v>
      </c>
      <c r="I15" s="486">
        <v>0</v>
      </c>
      <c r="J15" s="486">
        <v>0</v>
      </c>
      <c r="K15" s="486">
        <v>0</v>
      </c>
    </row>
    <row r="16" spans="2:11" ht="26.4">
      <c r="B16" s="483" t="s">
        <v>363</v>
      </c>
      <c r="C16" s="516" t="s">
        <v>364</v>
      </c>
      <c r="D16" s="1250"/>
      <c r="E16" s="1251"/>
      <c r="F16" s="517">
        <v>0</v>
      </c>
      <c r="G16" s="1257"/>
      <c r="H16" s="486">
        <v>0</v>
      </c>
      <c r="I16" s="486">
        <v>0</v>
      </c>
      <c r="J16" s="486">
        <v>0</v>
      </c>
      <c r="K16" s="486">
        <v>0</v>
      </c>
    </row>
    <row r="17" spans="2:11" ht="26.4">
      <c r="B17" s="483">
        <v>3</v>
      </c>
      <c r="C17" s="504" t="s">
        <v>365</v>
      </c>
      <c r="D17" s="1250"/>
      <c r="E17" s="1251"/>
      <c r="F17" s="1254"/>
      <c r="G17" s="1254"/>
      <c r="H17" s="518">
        <v>0</v>
      </c>
      <c r="I17" s="486">
        <v>0</v>
      </c>
      <c r="J17" s="486">
        <v>0</v>
      </c>
      <c r="K17" s="486">
        <v>0</v>
      </c>
    </row>
    <row r="18" spans="2:11" ht="26.4">
      <c r="B18" s="483">
        <v>4</v>
      </c>
      <c r="C18" s="504" t="s">
        <v>366</v>
      </c>
      <c r="D18" s="1250"/>
      <c r="E18" s="1251"/>
      <c r="F18" s="1254"/>
      <c r="G18" s="1254"/>
      <c r="H18" s="518">
        <v>346.89979133400988</v>
      </c>
      <c r="I18" s="486">
        <v>20.154671869999998</v>
      </c>
      <c r="J18" s="486">
        <v>20.154671869999998</v>
      </c>
      <c r="K18" s="486">
        <v>4.7689642340000011</v>
      </c>
    </row>
    <row r="19" spans="2:11">
      <c r="B19" s="483">
        <v>5</v>
      </c>
      <c r="C19" s="504" t="s">
        <v>367</v>
      </c>
      <c r="D19" s="1250"/>
      <c r="E19" s="1251"/>
      <c r="F19" s="1254"/>
      <c r="G19" s="1254"/>
      <c r="H19" s="518">
        <v>0</v>
      </c>
      <c r="I19" s="486">
        <v>0</v>
      </c>
      <c r="J19" s="486">
        <v>0</v>
      </c>
      <c r="K19" s="486">
        <v>0</v>
      </c>
    </row>
    <row r="20" spans="2:11">
      <c r="B20" s="519">
        <v>6</v>
      </c>
      <c r="C20" s="488" t="s">
        <v>299</v>
      </c>
      <c r="D20" s="1252"/>
      <c r="E20" s="1253"/>
      <c r="F20" s="1255"/>
      <c r="G20" s="1255"/>
      <c r="H20" s="489">
        <v>367.8896367140099</v>
      </c>
      <c r="I20" s="489">
        <v>32.912976699999994</v>
      </c>
      <c r="J20" s="489">
        <v>32.912976699999994</v>
      </c>
      <c r="K20" s="489">
        <v>11.888128573915003</v>
      </c>
    </row>
  </sheetData>
  <sheetProtection algorithmName="SHA-512" hashValue="7UycRLqr2xUb4dBLOzJQ+cg6xgilrZXUZTi8TmLpMqFT5Y0bTa6C4SLAeWpfsLq0M/2xJ+9Hbexte73ag6Y3kg==" saltValue="yyj9A68tYJ/tDaI9MX/q+A==" spinCount="100000" sheet="1" objects="1" scenarios="1"/>
  <mergeCells count="4">
    <mergeCell ref="F10:F12"/>
    <mergeCell ref="D13:E20"/>
    <mergeCell ref="F17:G20"/>
    <mergeCell ref="G14:G16"/>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651F-AF46-42EA-AC28-6B3243E15973}">
  <sheetPr>
    <tabColor rgb="FF92D050"/>
  </sheetPr>
  <dimension ref="B2:F20"/>
  <sheetViews>
    <sheetView showGridLines="0" workbookViewId="0">
      <selection activeCell="C8" sqref="C8"/>
    </sheetView>
  </sheetViews>
  <sheetFormatPr defaultColWidth="8.88671875" defaultRowHeight="14.4"/>
  <cols>
    <col min="1" max="1" width="4.6640625" style="477" customWidth="1"/>
    <col min="2" max="2" width="8.88671875" style="477"/>
    <col min="3" max="3" width="69.5546875" style="477" customWidth="1"/>
    <col min="4" max="4" width="16.6640625" style="477" customWidth="1"/>
    <col min="5" max="5" width="16.33203125" style="477" customWidth="1"/>
    <col min="6" max="16384" width="8.88671875" style="477"/>
  </cols>
  <sheetData>
    <row r="2" spans="2:6" ht="17.399999999999999">
      <c r="B2" s="503" t="s">
        <v>368</v>
      </c>
    </row>
    <row r="3" spans="2:6">
      <c r="B3" s="54" t="s">
        <v>300</v>
      </c>
    </row>
    <row r="5" spans="2:6">
      <c r="B5" s="478"/>
      <c r="C5" s="478"/>
      <c r="D5" s="478"/>
      <c r="E5" s="478"/>
      <c r="F5" s="478"/>
    </row>
    <row r="6" spans="2:6">
      <c r="B6" s="478"/>
      <c r="C6" s="478"/>
      <c r="D6" s="478"/>
      <c r="E6" s="478"/>
      <c r="F6" s="478"/>
    </row>
    <row r="7" spans="2:6">
      <c r="B7" s="480"/>
      <c r="C7" s="480"/>
      <c r="D7" s="481" t="s">
        <v>0</v>
      </c>
      <c r="E7" s="481" t="s">
        <v>1</v>
      </c>
      <c r="F7" s="478"/>
    </row>
    <row r="8" spans="2:6">
      <c r="B8" s="480"/>
      <c r="C8" s="480"/>
      <c r="D8" s="1258" t="s">
        <v>351</v>
      </c>
      <c r="E8" s="1259" t="s">
        <v>129</v>
      </c>
      <c r="F8" s="478"/>
    </row>
    <row r="9" spans="2:6">
      <c r="B9" s="480"/>
      <c r="C9" s="480"/>
      <c r="D9" s="1258"/>
      <c r="E9" s="1259"/>
      <c r="F9" s="478"/>
    </row>
    <row r="10" spans="2:6">
      <c r="B10" s="504">
        <v>1</v>
      </c>
      <c r="C10" s="485" t="s">
        <v>369</v>
      </c>
      <c r="D10" s="486">
        <v>0</v>
      </c>
      <c r="E10" s="486">
        <v>0</v>
      </c>
      <c r="F10" s="478"/>
    </row>
    <row r="11" spans="2:6">
      <c r="B11" s="504">
        <v>2</v>
      </c>
      <c r="C11" s="485" t="s">
        <v>370</v>
      </c>
      <c r="D11" s="1245"/>
      <c r="E11" s="486">
        <v>0</v>
      </c>
      <c r="F11" s="478"/>
    </row>
    <row r="12" spans="2:6">
      <c r="B12" s="504">
        <v>3</v>
      </c>
      <c r="C12" s="485" t="s">
        <v>371</v>
      </c>
      <c r="D12" s="1247"/>
      <c r="E12" s="486">
        <v>0</v>
      </c>
      <c r="F12" s="478"/>
    </row>
    <row r="13" spans="2:6">
      <c r="B13" s="504">
        <v>4</v>
      </c>
      <c r="C13" s="485" t="s">
        <v>372</v>
      </c>
      <c r="D13" s="486">
        <v>10.613448239999991</v>
      </c>
      <c r="E13" s="486">
        <v>9.2614218749999999</v>
      </c>
      <c r="F13" s="478"/>
    </row>
    <row r="14" spans="2:6" ht="26.4">
      <c r="B14" s="505" t="s">
        <v>93</v>
      </c>
      <c r="C14" s="506" t="s">
        <v>1997</v>
      </c>
      <c r="D14" s="486">
        <v>0</v>
      </c>
      <c r="E14" s="486">
        <v>0</v>
      </c>
      <c r="F14" s="478"/>
    </row>
    <row r="15" spans="2:6">
      <c r="B15" s="507">
        <v>5</v>
      </c>
      <c r="C15" s="508" t="s">
        <v>373</v>
      </c>
      <c r="D15" s="489">
        <v>10.613448239999991</v>
      </c>
      <c r="E15" s="489">
        <v>9.2614218749999999</v>
      </c>
      <c r="F15" s="478"/>
    </row>
    <row r="16" spans="2:6">
      <c r="B16" s="478"/>
      <c r="C16" s="478"/>
      <c r="D16" s="478"/>
      <c r="E16" s="478"/>
      <c r="F16" s="478"/>
    </row>
    <row r="17" spans="2:6">
      <c r="B17" s="478"/>
      <c r="C17" s="478"/>
      <c r="D17" s="478"/>
      <c r="E17" s="478"/>
      <c r="F17" s="478"/>
    </row>
    <row r="18" spans="2:6">
      <c r="B18" s="478"/>
      <c r="C18" s="478"/>
      <c r="D18" s="478"/>
      <c r="E18" s="478"/>
      <c r="F18" s="478"/>
    </row>
    <row r="19" spans="2:6">
      <c r="B19" s="478"/>
      <c r="C19" s="478"/>
      <c r="D19" s="478"/>
      <c r="E19" s="478"/>
      <c r="F19" s="478"/>
    </row>
    <row r="20" spans="2:6">
      <c r="B20" s="478"/>
      <c r="C20" s="478"/>
      <c r="D20" s="478"/>
      <c r="E20" s="478"/>
      <c r="F20" s="478"/>
    </row>
  </sheetData>
  <sheetProtection algorithmName="SHA-512" hashValue="U/JoSQHdfiHh13c+OeFU1BNkNgCVsViQOy3OLCLqJvJTdkilVYPB9ZJEEQLrLanUd824XEA5eHUfJteTHRFA9A==" saltValue="vYaEDkKZ1rJUlm9vbT7hNQ==" spinCount="100000" sheet="1" objects="1" scenarios="1"/>
  <mergeCells count="3">
    <mergeCell ref="D8:D9"/>
    <mergeCell ref="E8:E9"/>
    <mergeCell ref="D11:D12"/>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48D1-D535-4B32-B906-84A28BC9388B}">
  <sheetPr>
    <tabColor rgb="FF92D050"/>
  </sheetPr>
  <dimension ref="B2:O20"/>
  <sheetViews>
    <sheetView showGridLines="0" workbookViewId="0">
      <selection activeCell="C7" sqref="C7:C9"/>
    </sheetView>
  </sheetViews>
  <sheetFormatPr defaultColWidth="8.88671875" defaultRowHeight="14.4"/>
  <cols>
    <col min="1" max="1" width="4.6640625" style="477" customWidth="1"/>
    <col min="2" max="2" width="9" style="477" bestFit="1" customWidth="1"/>
    <col min="3" max="3" width="58.88671875" style="477" customWidth="1"/>
    <col min="4" max="15" width="14.77734375" style="477" customWidth="1"/>
    <col min="16" max="16384" width="8.88671875" style="477"/>
  </cols>
  <sheetData>
    <row r="2" spans="2:15" ht="17.399999999999999">
      <c r="B2" s="476" t="s">
        <v>374</v>
      </c>
      <c r="O2" s="490"/>
    </row>
    <row r="3" spans="2:15">
      <c r="B3" s="54" t="s">
        <v>300</v>
      </c>
    </row>
    <row r="7" spans="2:15">
      <c r="B7" s="491"/>
      <c r="C7" s="1260" t="s">
        <v>375</v>
      </c>
      <c r="D7" s="1259" t="s">
        <v>376</v>
      </c>
      <c r="E7" s="1259"/>
      <c r="F7" s="1259"/>
      <c r="G7" s="1259"/>
      <c r="H7" s="1259"/>
      <c r="I7" s="1259"/>
      <c r="J7" s="1259"/>
      <c r="K7" s="1259"/>
      <c r="L7" s="1259"/>
      <c r="M7" s="1259"/>
      <c r="N7" s="1259"/>
      <c r="O7" s="492"/>
    </row>
    <row r="8" spans="2:15">
      <c r="B8" s="491"/>
      <c r="C8" s="1260"/>
      <c r="D8" s="481" t="s">
        <v>0</v>
      </c>
      <c r="E8" s="481" t="s">
        <v>1</v>
      </c>
      <c r="F8" s="481" t="s">
        <v>2</v>
      </c>
      <c r="G8" s="481" t="s">
        <v>3</v>
      </c>
      <c r="H8" s="481" t="s">
        <v>4</v>
      </c>
      <c r="I8" s="481" t="s">
        <v>7</v>
      </c>
      <c r="J8" s="481" t="s">
        <v>8</v>
      </c>
      <c r="K8" s="481" t="s">
        <v>9</v>
      </c>
      <c r="L8" s="481" t="s">
        <v>55</v>
      </c>
      <c r="M8" s="481" t="s">
        <v>56</v>
      </c>
      <c r="N8" s="481" t="s">
        <v>57</v>
      </c>
      <c r="O8" s="483" t="s">
        <v>58</v>
      </c>
    </row>
    <row r="9" spans="2:15" ht="43.2">
      <c r="B9" s="493"/>
      <c r="C9" s="1260"/>
      <c r="D9" s="494">
        <v>0</v>
      </c>
      <c r="E9" s="494">
        <v>0.02</v>
      </c>
      <c r="F9" s="494">
        <v>0.04</v>
      </c>
      <c r="G9" s="494">
        <v>0.1</v>
      </c>
      <c r="H9" s="494">
        <v>0.2</v>
      </c>
      <c r="I9" s="494">
        <v>0.5</v>
      </c>
      <c r="J9" s="494">
        <v>0.7</v>
      </c>
      <c r="K9" s="494">
        <v>0.75</v>
      </c>
      <c r="L9" s="494">
        <v>1</v>
      </c>
      <c r="M9" s="494">
        <v>1.5</v>
      </c>
      <c r="N9" s="481" t="s">
        <v>377</v>
      </c>
      <c r="O9" s="495" t="s">
        <v>378</v>
      </c>
    </row>
    <row r="10" spans="2:15">
      <c r="B10" s="481">
        <v>1</v>
      </c>
      <c r="C10" s="496" t="s">
        <v>379</v>
      </c>
      <c r="D10" s="486">
        <v>0</v>
      </c>
      <c r="E10" s="486">
        <v>0</v>
      </c>
      <c r="F10" s="486">
        <v>0</v>
      </c>
      <c r="G10" s="486">
        <v>0</v>
      </c>
      <c r="H10" s="486">
        <v>0</v>
      </c>
      <c r="I10" s="486">
        <v>0</v>
      </c>
      <c r="J10" s="486">
        <v>0</v>
      </c>
      <c r="K10" s="486">
        <v>0</v>
      </c>
      <c r="L10" s="486">
        <v>0</v>
      </c>
      <c r="M10" s="486">
        <v>0</v>
      </c>
      <c r="N10" s="486">
        <v>0</v>
      </c>
      <c r="O10" s="497">
        <v>0</v>
      </c>
    </row>
    <row r="11" spans="2:15">
      <c r="B11" s="481">
        <v>2</v>
      </c>
      <c r="C11" s="496" t="s">
        <v>380</v>
      </c>
      <c r="D11" s="486">
        <v>0</v>
      </c>
      <c r="E11" s="486">
        <v>0</v>
      </c>
      <c r="F11" s="486">
        <v>0</v>
      </c>
      <c r="G11" s="486">
        <v>0</v>
      </c>
      <c r="H11" s="486">
        <v>0</v>
      </c>
      <c r="I11" s="486">
        <v>0</v>
      </c>
      <c r="J11" s="486">
        <v>0</v>
      </c>
      <c r="K11" s="486">
        <v>0</v>
      </c>
      <c r="L11" s="486">
        <v>0</v>
      </c>
      <c r="M11" s="486">
        <v>0</v>
      </c>
      <c r="N11" s="486">
        <v>0</v>
      </c>
      <c r="O11" s="497">
        <v>0</v>
      </c>
    </row>
    <row r="12" spans="2:15">
      <c r="B12" s="481">
        <v>3</v>
      </c>
      <c r="C12" s="496" t="s">
        <v>381</v>
      </c>
      <c r="D12" s="486">
        <v>8.8426997799999985</v>
      </c>
      <c r="E12" s="486">
        <v>0</v>
      </c>
      <c r="F12" s="486">
        <v>0</v>
      </c>
      <c r="G12" s="486">
        <v>0</v>
      </c>
      <c r="H12" s="486">
        <v>0</v>
      </c>
      <c r="I12" s="486">
        <v>0</v>
      </c>
      <c r="J12" s="486">
        <v>0</v>
      </c>
      <c r="K12" s="486">
        <v>0</v>
      </c>
      <c r="L12" s="486">
        <v>0</v>
      </c>
      <c r="M12" s="486">
        <v>0</v>
      </c>
      <c r="N12" s="486">
        <v>0</v>
      </c>
      <c r="O12" s="497">
        <v>8.8426997799999985</v>
      </c>
    </row>
    <row r="13" spans="2:15">
      <c r="B13" s="481">
        <v>4</v>
      </c>
      <c r="C13" s="496" t="s">
        <v>382</v>
      </c>
      <c r="D13" s="486">
        <v>0</v>
      </c>
      <c r="E13" s="486">
        <v>0</v>
      </c>
      <c r="F13" s="486">
        <v>0</v>
      </c>
      <c r="G13" s="486">
        <v>0</v>
      </c>
      <c r="H13" s="486">
        <v>0</v>
      </c>
      <c r="I13" s="486">
        <v>0</v>
      </c>
      <c r="J13" s="486">
        <v>0</v>
      </c>
      <c r="K13" s="486">
        <v>0</v>
      </c>
      <c r="L13" s="486">
        <v>0</v>
      </c>
      <c r="M13" s="486">
        <v>0</v>
      </c>
      <c r="N13" s="486">
        <v>0</v>
      </c>
      <c r="O13" s="497">
        <v>0</v>
      </c>
    </row>
    <row r="14" spans="2:15">
      <c r="B14" s="481">
        <v>5</v>
      </c>
      <c r="C14" s="496" t="s">
        <v>383</v>
      </c>
      <c r="D14" s="486">
        <v>0</v>
      </c>
      <c r="E14" s="486">
        <v>0</v>
      </c>
      <c r="F14" s="486">
        <v>0</v>
      </c>
      <c r="G14" s="486">
        <v>0</v>
      </c>
      <c r="H14" s="486">
        <v>0</v>
      </c>
      <c r="I14" s="486">
        <v>0</v>
      </c>
      <c r="J14" s="486">
        <v>0</v>
      </c>
      <c r="K14" s="486">
        <v>0</v>
      </c>
      <c r="L14" s="486">
        <v>0</v>
      </c>
      <c r="M14" s="486">
        <v>0</v>
      </c>
      <c r="N14" s="486">
        <v>0</v>
      </c>
      <c r="O14" s="497">
        <v>0</v>
      </c>
    </row>
    <row r="15" spans="2:15">
      <c r="B15" s="481">
        <v>6</v>
      </c>
      <c r="C15" s="496" t="s">
        <v>384</v>
      </c>
      <c r="D15" s="486">
        <v>0</v>
      </c>
      <c r="E15" s="486">
        <v>0</v>
      </c>
      <c r="F15" s="486">
        <v>0</v>
      </c>
      <c r="G15" s="486">
        <v>0</v>
      </c>
      <c r="H15" s="486">
        <v>5.7608051799999993</v>
      </c>
      <c r="I15" s="486">
        <v>15.13563882</v>
      </c>
      <c r="J15" s="486">
        <v>0</v>
      </c>
      <c r="K15" s="486">
        <v>0</v>
      </c>
      <c r="L15" s="486">
        <v>0</v>
      </c>
      <c r="M15" s="486">
        <v>0</v>
      </c>
      <c r="N15" s="486">
        <v>0</v>
      </c>
      <c r="O15" s="497">
        <v>20.896443999999999</v>
      </c>
    </row>
    <row r="16" spans="2:15">
      <c r="B16" s="481">
        <v>7</v>
      </c>
      <c r="C16" s="496" t="s">
        <v>385</v>
      </c>
      <c r="D16" s="486">
        <v>0</v>
      </c>
      <c r="E16" s="486">
        <v>0</v>
      </c>
      <c r="F16" s="486">
        <v>0</v>
      </c>
      <c r="G16" s="486">
        <v>0</v>
      </c>
      <c r="H16" s="486">
        <v>0</v>
      </c>
      <c r="I16" s="486">
        <v>0</v>
      </c>
      <c r="J16" s="486">
        <v>0</v>
      </c>
      <c r="K16" s="486">
        <v>0</v>
      </c>
      <c r="L16" s="486">
        <v>3.1738329199999997</v>
      </c>
      <c r="M16" s="486">
        <v>0</v>
      </c>
      <c r="N16" s="486">
        <v>0</v>
      </c>
      <c r="O16" s="497">
        <v>3.1738329199999997</v>
      </c>
    </row>
    <row r="17" spans="2:15">
      <c r="B17" s="481">
        <v>8</v>
      </c>
      <c r="C17" s="496" t="s">
        <v>386</v>
      </c>
      <c r="D17" s="486">
        <v>0</v>
      </c>
      <c r="E17" s="486">
        <v>0</v>
      </c>
      <c r="F17" s="486">
        <v>0</v>
      </c>
      <c r="G17" s="486">
        <v>0</v>
      </c>
      <c r="H17" s="486">
        <v>0</v>
      </c>
      <c r="I17" s="486">
        <v>0</v>
      </c>
      <c r="J17" s="486">
        <v>0</v>
      </c>
      <c r="K17" s="486">
        <v>0</v>
      </c>
      <c r="L17" s="486">
        <v>0</v>
      </c>
      <c r="M17" s="486">
        <v>0</v>
      </c>
      <c r="N17" s="486">
        <v>0</v>
      </c>
      <c r="O17" s="497">
        <v>0</v>
      </c>
    </row>
    <row r="18" spans="2:15">
      <c r="B18" s="481">
        <v>9</v>
      </c>
      <c r="C18" s="496" t="s">
        <v>387</v>
      </c>
      <c r="D18" s="486">
        <v>0</v>
      </c>
      <c r="E18" s="486">
        <v>0</v>
      </c>
      <c r="F18" s="486">
        <v>0</v>
      </c>
      <c r="G18" s="486">
        <v>0</v>
      </c>
      <c r="H18" s="486">
        <v>0</v>
      </c>
      <c r="I18" s="486">
        <v>0</v>
      </c>
      <c r="J18" s="486">
        <v>0</v>
      </c>
      <c r="K18" s="486">
        <v>0</v>
      </c>
      <c r="L18" s="486">
        <v>0</v>
      </c>
      <c r="M18" s="486">
        <v>0</v>
      </c>
      <c r="N18" s="486">
        <v>0</v>
      </c>
      <c r="O18" s="498">
        <v>0</v>
      </c>
    </row>
    <row r="19" spans="2:15">
      <c r="B19" s="481">
        <v>10</v>
      </c>
      <c r="C19" s="496" t="s">
        <v>388</v>
      </c>
      <c r="D19" s="486">
        <v>0</v>
      </c>
      <c r="E19" s="486">
        <v>0</v>
      </c>
      <c r="F19" s="486">
        <v>0</v>
      </c>
      <c r="G19" s="486">
        <v>0</v>
      </c>
      <c r="H19" s="486">
        <v>0</v>
      </c>
      <c r="I19" s="486">
        <v>0</v>
      </c>
      <c r="J19" s="486">
        <v>0</v>
      </c>
      <c r="K19" s="486">
        <v>0</v>
      </c>
      <c r="L19" s="486">
        <v>0</v>
      </c>
      <c r="M19" s="486">
        <v>0</v>
      </c>
      <c r="N19" s="486">
        <v>0</v>
      </c>
      <c r="O19" s="497">
        <v>0</v>
      </c>
    </row>
    <row r="20" spans="2:15">
      <c r="B20" s="499">
        <v>11</v>
      </c>
      <c r="C20" s="500" t="s">
        <v>304</v>
      </c>
      <c r="D20" s="501">
        <v>8.8426997799999985</v>
      </c>
      <c r="E20" s="501">
        <v>0</v>
      </c>
      <c r="F20" s="501">
        <v>0</v>
      </c>
      <c r="G20" s="501">
        <v>0</v>
      </c>
      <c r="H20" s="501">
        <v>5.7608051799999993</v>
      </c>
      <c r="I20" s="501">
        <v>15.13563882</v>
      </c>
      <c r="J20" s="501">
        <v>0</v>
      </c>
      <c r="K20" s="501">
        <v>0</v>
      </c>
      <c r="L20" s="501">
        <v>3.1738329199999997</v>
      </c>
      <c r="M20" s="501">
        <v>0</v>
      </c>
      <c r="N20" s="501">
        <v>0</v>
      </c>
      <c r="O20" s="502">
        <v>32.912976700000002</v>
      </c>
    </row>
  </sheetData>
  <sheetProtection algorithmName="SHA-512" hashValue="C7llzFagABkFCMvLXF18yu1lzySA4PyZNrJFjDMzjP12muJMDHsfryin1wzmzKG8Y4l+UNXhLBKayHPLrZ4cMw==" saltValue="KkfcRHW9TZ+fSVR01qVsYQ==" spinCount="100000" sheet="1" objects="1" scenarios="1"/>
  <mergeCells count="2">
    <mergeCell ref="C7:C9"/>
    <mergeCell ref="D7:N7"/>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CBC5-2012-4DF1-A0D2-CA2243186917}">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1314</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113BP2YrcjKnBPFOxyrH08izU4eIv2ufkHLycMeyUeZXcii775m0WTH4eMnJm8FeAh9QWju5rhnX8Z1ufqvAZA==" saltValue="jWNG63qwNJCk+aUOxrnNtA==" spinCount="100000" sheet="1" objects="1" scenarios="1"/>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877A-FFFC-43E8-B4E7-D3BCE981BA23}">
  <sheetPr>
    <tabColor rgb="FF92D050"/>
  </sheetPr>
  <dimension ref="B2:K22"/>
  <sheetViews>
    <sheetView showGridLines="0" workbookViewId="0">
      <selection activeCell="C8" sqref="C8"/>
    </sheetView>
  </sheetViews>
  <sheetFormatPr defaultColWidth="8.88671875" defaultRowHeight="14.4"/>
  <cols>
    <col min="1" max="1" width="4.6640625" style="477" customWidth="1"/>
    <col min="2" max="2" width="8.88671875" style="477"/>
    <col min="3" max="3" width="49.44140625" style="477" customWidth="1"/>
    <col min="4" max="4" width="16.6640625" style="477" customWidth="1"/>
    <col min="5" max="5" width="15.6640625" style="477" customWidth="1"/>
    <col min="6" max="6" width="18.44140625" style="477" customWidth="1"/>
    <col min="7" max="8" width="15.5546875" style="477" customWidth="1"/>
    <col min="9" max="9" width="17.33203125" style="477" customWidth="1"/>
    <col min="10" max="10" width="12.6640625" style="477" customWidth="1"/>
    <col min="11" max="11" width="17.5546875" style="477" customWidth="1"/>
    <col min="12" max="16" width="32" style="477" bestFit="1" customWidth="1"/>
    <col min="17" max="17" width="36.6640625" style="477" bestFit="1" customWidth="1"/>
    <col min="18" max="18" width="32" style="477" bestFit="1" customWidth="1"/>
    <col min="19" max="19" width="37.6640625" style="477" bestFit="1" customWidth="1"/>
    <col min="20" max="16384" width="8.88671875" style="477"/>
  </cols>
  <sheetData>
    <row r="2" spans="2:11" ht="17.399999999999999">
      <c r="B2" s="476" t="s">
        <v>404</v>
      </c>
    </row>
    <row r="3" spans="2:11">
      <c r="B3" s="54" t="s">
        <v>300</v>
      </c>
    </row>
    <row r="5" spans="2:11" s="478" customFormat="1" ht="13.2"/>
    <row r="6" spans="2:11" s="478" customFormat="1" ht="13.2"/>
    <row r="7" spans="2:11" s="478" customFormat="1" ht="13.2">
      <c r="C7" s="479"/>
    </row>
    <row r="8" spans="2:11" s="478" customFormat="1" ht="13.2">
      <c r="C8" s="480"/>
      <c r="D8" s="481" t="s">
        <v>0</v>
      </c>
      <c r="E8" s="481" t="s">
        <v>1</v>
      </c>
      <c r="F8" s="481" t="s">
        <v>2</v>
      </c>
      <c r="G8" s="481" t="s">
        <v>3</v>
      </c>
      <c r="H8" s="481" t="s">
        <v>4</v>
      </c>
      <c r="I8" s="481" t="s">
        <v>7</v>
      </c>
      <c r="J8" s="481" t="s">
        <v>8</v>
      </c>
      <c r="K8" s="481" t="s">
        <v>9</v>
      </c>
    </row>
    <row r="9" spans="2:11" s="478" customFormat="1" ht="13.2">
      <c r="C9" s="480"/>
      <c r="D9" s="1259" t="s">
        <v>389</v>
      </c>
      <c r="E9" s="1259"/>
      <c r="F9" s="1259"/>
      <c r="G9" s="1259"/>
      <c r="H9" s="1261" t="s">
        <v>390</v>
      </c>
      <c r="I9" s="1262"/>
      <c r="J9" s="1262"/>
      <c r="K9" s="1263"/>
    </row>
    <row r="10" spans="2:11" s="478" customFormat="1" ht="13.2">
      <c r="B10" s="482"/>
      <c r="C10" s="1264" t="s">
        <v>391</v>
      </c>
      <c r="D10" s="1259" t="s">
        <v>392</v>
      </c>
      <c r="E10" s="1259"/>
      <c r="F10" s="1259" t="s">
        <v>393</v>
      </c>
      <c r="G10" s="1259"/>
      <c r="H10" s="1261" t="s">
        <v>392</v>
      </c>
      <c r="I10" s="1263"/>
      <c r="J10" s="1261" t="s">
        <v>393</v>
      </c>
      <c r="K10" s="1263"/>
    </row>
    <row r="11" spans="2:11" s="478" customFormat="1" ht="13.2">
      <c r="B11" s="482"/>
      <c r="C11" s="1264"/>
      <c r="D11" s="481" t="s">
        <v>394</v>
      </c>
      <c r="E11" s="481" t="s">
        <v>395</v>
      </c>
      <c r="F11" s="481" t="s">
        <v>394</v>
      </c>
      <c r="G11" s="481" t="s">
        <v>395</v>
      </c>
      <c r="H11" s="483" t="s">
        <v>394</v>
      </c>
      <c r="I11" s="483" t="s">
        <v>395</v>
      </c>
      <c r="J11" s="483" t="s">
        <v>394</v>
      </c>
      <c r="K11" s="483" t="s">
        <v>395</v>
      </c>
    </row>
    <row r="12" spans="2:11" s="478" customFormat="1" ht="13.2">
      <c r="B12" s="484">
        <v>1</v>
      </c>
      <c r="C12" s="485" t="s">
        <v>396</v>
      </c>
      <c r="D12" s="486">
        <v>0</v>
      </c>
      <c r="E12" s="486">
        <v>0</v>
      </c>
      <c r="F12" s="486">
        <v>0</v>
      </c>
      <c r="G12" s="486">
        <v>1.55</v>
      </c>
      <c r="H12" s="486">
        <v>0</v>
      </c>
      <c r="I12" s="486">
        <v>107.1344</v>
      </c>
      <c r="J12" s="486">
        <v>0</v>
      </c>
      <c r="K12" s="486">
        <v>0</v>
      </c>
    </row>
    <row r="13" spans="2:11" s="478" customFormat="1" ht="13.2">
      <c r="B13" s="484">
        <v>2</v>
      </c>
      <c r="C13" s="485" t="s">
        <v>397</v>
      </c>
      <c r="D13" s="486">
        <v>0</v>
      </c>
      <c r="E13" s="486">
        <v>0</v>
      </c>
      <c r="F13" s="486">
        <v>0</v>
      </c>
      <c r="G13" s="486">
        <v>0</v>
      </c>
      <c r="H13" s="486">
        <v>0</v>
      </c>
      <c r="I13" s="486">
        <v>0</v>
      </c>
      <c r="J13" s="486">
        <v>0</v>
      </c>
      <c r="K13" s="486">
        <v>0</v>
      </c>
    </row>
    <row r="14" spans="2:11" s="478" customFormat="1" ht="13.2">
      <c r="B14" s="484">
        <v>3</v>
      </c>
      <c r="C14" s="485" t="s">
        <v>398</v>
      </c>
      <c r="D14" s="486">
        <v>0</v>
      </c>
      <c r="E14" s="486">
        <v>0</v>
      </c>
      <c r="F14" s="486">
        <v>0</v>
      </c>
      <c r="G14" s="486">
        <v>0</v>
      </c>
      <c r="H14" s="486">
        <v>0</v>
      </c>
      <c r="I14" s="486">
        <v>6.5400620900000002</v>
      </c>
      <c r="J14" s="486">
        <v>0</v>
      </c>
      <c r="K14" s="486">
        <v>0</v>
      </c>
    </row>
    <row r="15" spans="2:11" s="478" customFormat="1" ht="13.2">
      <c r="B15" s="484">
        <v>4</v>
      </c>
      <c r="C15" s="485" t="s">
        <v>399</v>
      </c>
      <c r="D15" s="486">
        <v>0</v>
      </c>
      <c r="E15" s="486">
        <v>0</v>
      </c>
      <c r="F15" s="486">
        <v>0</v>
      </c>
      <c r="G15" s="486">
        <v>0</v>
      </c>
      <c r="H15" s="486">
        <v>0</v>
      </c>
      <c r="I15" s="486">
        <v>117.06533738400999</v>
      </c>
      <c r="J15" s="486">
        <v>0</v>
      </c>
      <c r="K15" s="486">
        <v>0</v>
      </c>
    </row>
    <row r="16" spans="2:11" s="478" customFormat="1" ht="13.2">
      <c r="B16" s="484">
        <v>5</v>
      </c>
      <c r="C16" s="485" t="s">
        <v>400</v>
      </c>
      <c r="D16" s="486">
        <v>0</v>
      </c>
      <c r="E16" s="486">
        <v>0</v>
      </c>
      <c r="F16" s="486">
        <v>0</v>
      </c>
      <c r="G16" s="486">
        <v>0</v>
      </c>
      <c r="H16" s="486">
        <v>0</v>
      </c>
      <c r="I16" s="486">
        <v>0</v>
      </c>
      <c r="J16" s="486">
        <v>0</v>
      </c>
      <c r="K16" s="486">
        <v>0</v>
      </c>
    </row>
    <row r="17" spans="2:11" s="478" customFormat="1" ht="13.2">
      <c r="B17" s="484">
        <v>6</v>
      </c>
      <c r="C17" s="485" t="s">
        <v>401</v>
      </c>
      <c r="D17" s="486">
        <v>0</v>
      </c>
      <c r="E17" s="486">
        <v>0</v>
      </c>
      <c r="F17" s="486">
        <v>0</v>
      </c>
      <c r="G17" s="486">
        <v>0</v>
      </c>
      <c r="H17" s="486">
        <v>0</v>
      </c>
      <c r="I17" s="486">
        <v>96.005319989999975</v>
      </c>
      <c r="J17" s="486">
        <v>0</v>
      </c>
      <c r="K17" s="486">
        <v>0</v>
      </c>
    </row>
    <row r="18" spans="2:11" s="478" customFormat="1" ht="13.2">
      <c r="B18" s="484">
        <v>7</v>
      </c>
      <c r="C18" s="485" t="s">
        <v>402</v>
      </c>
      <c r="D18" s="486">
        <v>0</v>
      </c>
      <c r="E18" s="486">
        <v>0</v>
      </c>
      <c r="F18" s="486">
        <v>0</v>
      </c>
      <c r="G18" s="486">
        <v>0</v>
      </c>
      <c r="H18" s="486">
        <v>0</v>
      </c>
      <c r="I18" s="486">
        <v>0</v>
      </c>
      <c r="J18" s="486">
        <v>0</v>
      </c>
      <c r="K18" s="486">
        <v>0</v>
      </c>
    </row>
    <row r="19" spans="2:11" s="478" customFormat="1" ht="13.2">
      <c r="B19" s="484">
        <v>8</v>
      </c>
      <c r="C19" s="485" t="s">
        <v>403</v>
      </c>
      <c r="D19" s="486">
        <v>0</v>
      </c>
      <c r="E19" s="486">
        <v>0</v>
      </c>
      <c r="F19" s="486">
        <v>0</v>
      </c>
      <c r="G19" s="486">
        <v>0</v>
      </c>
      <c r="H19" s="486">
        <v>0</v>
      </c>
      <c r="I19" s="486">
        <v>0</v>
      </c>
      <c r="J19" s="486">
        <v>0</v>
      </c>
      <c r="K19" s="486">
        <v>0</v>
      </c>
    </row>
    <row r="20" spans="2:11" s="478" customFormat="1" ht="13.2">
      <c r="B20" s="487">
        <v>9</v>
      </c>
      <c r="C20" s="488" t="s">
        <v>299</v>
      </c>
      <c r="D20" s="489">
        <v>0</v>
      </c>
      <c r="E20" s="489">
        <v>0</v>
      </c>
      <c r="F20" s="489">
        <v>0</v>
      </c>
      <c r="G20" s="489">
        <v>1.55</v>
      </c>
      <c r="H20" s="489">
        <v>0</v>
      </c>
      <c r="I20" s="489">
        <v>326.74511946400997</v>
      </c>
      <c r="J20" s="489">
        <v>0</v>
      </c>
      <c r="K20" s="489">
        <v>0</v>
      </c>
    </row>
    <row r="21" spans="2:11" s="478" customFormat="1" ht="13.2"/>
    <row r="22" spans="2:11" s="478" customFormat="1" ht="13.2"/>
  </sheetData>
  <sheetProtection algorithmName="SHA-512" hashValue="9OGK8XC898ICXBLz1GBQmvNlSzbdllmPQOb/DaSixCimLx0rqZPM/D+ST/4POxCISg0QH61B5Aug2VaTXfHSjg==" saltValue="4goG2uNeeE6LNU3OmU6PYA==" spinCount="100000" sheet="1" objects="1" scenarios="1"/>
  <mergeCells count="7">
    <mergeCell ref="D9:G9"/>
    <mergeCell ref="H9:K9"/>
    <mergeCell ref="C10:C11"/>
    <mergeCell ref="D10:E10"/>
    <mergeCell ref="F10:G10"/>
    <mergeCell ref="H10:I10"/>
    <mergeCell ref="J10:K10"/>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FDCC-7D37-47CA-B0C4-49B33B6F768B}">
  <sheetPr>
    <tabColor theme="9" tint="0.79998168889431442"/>
  </sheetPr>
  <dimension ref="B2:E9"/>
  <sheetViews>
    <sheetView workbookViewId="0">
      <selection activeCell="E29" sqref="E29"/>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1315</v>
      </c>
    </row>
    <row r="3" spans="2:5" ht="14.4">
      <c r="B3" s="350" t="s">
        <v>300</v>
      </c>
    </row>
    <row r="5" spans="2:5">
      <c r="B5" s="352" t="s">
        <v>1318</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qQx6yhAF9AP9CskK/Ikx1M/6z+U94ovjXNTYoK12vp5qYT92IJEIX1IHWQVqV59v0nHA91T1+GrvAXid80jIpA==" saltValue="jOsPjTf6h9e8cnMXdwHzRA==" spinCount="100000" sheet="1" objects="1" scenarios="1"/>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E43B9-8C5D-4CB5-9C8D-64C50E573F3D}">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1316</v>
      </c>
    </row>
    <row r="3" spans="2:5" ht="14.4">
      <c r="B3" s="350" t="s">
        <v>300</v>
      </c>
    </row>
    <row r="5" spans="2:5">
      <c r="B5" s="352" t="s">
        <v>1319</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bdlIHpVpwiMPfo0onVLTeHFofORIeN3243Wkvb1cqLL4Rfma/BoZWFSeJ7oOIxa+jPQ3iRCN9G6LmZIH70Ghkg==" saltValue="U5R5KQg+lHv5t8z6j8eY5g==" spinCount="100000"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336C-9A5B-4F66-94DB-244CFD92EB46}">
  <sheetPr>
    <tabColor theme="9" tint="0.79998168889431442"/>
  </sheetPr>
  <dimension ref="B2:E9"/>
  <sheetViews>
    <sheetView zoomScaleNormal="100"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1299</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OcNBKTGKg3OoYe5y7VsjFg5Lb3jk2R7mT8Nr8V6iRcMHummfl5PsVoPsuLkhl458IMS1NourXjAJjPKUziWjGw==" saltValue="WJHcwbEgC2QxcJrYyux9ew==" spinCount="100000" sheet="1" objects="1" scenarios="1"/>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37C64-36C4-40C4-8078-29ED6766E600}">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1317</v>
      </c>
    </row>
    <row r="3" spans="2:5" ht="14.4">
      <c r="B3" s="350" t="s">
        <v>300</v>
      </c>
    </row>
    <row r="5" spans="2:5">
      <c r="B5" s="352" t="s">
        <v>1320</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8kqHxujmOX04U3+XKJl/k8pm7afqK08elsGv4JpJX1V6z+Kep9kbGnQnobVr1SsUB2s7353WBvbgjGC/i4wiPA==" saltValue="jlnBYHkczAnoiP4trXiP7w==" spinCount="100000" sheet="1" objects="1" scenarios="1"/>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985F3-AE55-4ABC-B081-C1F6FF504C3C}">
  <sheetPr>
    <tabColor rgb="FF92D050"/>
  </sheetPr>
  <dimension ref="B2:R23"/>
  <sheetViews>
    <sheetView showGridLines="0" zoomScaleNormal="100" workbookViewId="0">
      <selection activeCell="C8" sqref="C8"/>
    </sheetView>
  </sheetViews>
  <sheetFormatPr defaultColWidth="9.109375" defaultRowHeight="13.2"/>
  <cols>
    <col min="1" max="1" width="4.6640625" style="444" customWidth="1"/>
    <col min="2" max="2" width="5.88671875" style="444" customWidth="1"/>
    <col min="3" max="3" width="43.88671875" style="444" customWidth="1"/>
    <col min="4" max="4" width="9.109375" style="444"/>
    <col min="5" max="5" width="12.109375" style="444" bestFit="1" customWidth="1"/>
    <col min="6" max="6" width="9.109375" style="444"/>
    <col min="7" max="7" width="12.109375" style="444" bestFit="1" customWidth="1"/>
    <col min="8" max="8" width="18" style="444" customWidth="1"/>
    <col min="9" max="9" width="16.44140625" style="444" customWidth="1"/>
    <col min="10" max="10" width="18" style="444" customWidth="1"/>
    <col min="11" max="12" width="9.109375" style="444"/>
    <col min="13" max="13" width="9.33203125" style="444" bestFit="1" customWidth="1"/>
    <col min="14" max="14" width="11.109375" style="444" customWidth="1"/>
    <col min="15" max="16" width="9.109375" style="444"/>
    <col min="17" max="17" width="9.33203125" style="444" bestFit="1" customWidth="1"/>
    <col min="18" max="18" width="11.44140625" style="444" customWidth="1"/>
    <col min="19" max="16384" width="9.109375" style="444"/>
  </cols>
  <sheetData>
    <row r="2" spans="2:18" ht="17.399999999999999">
      <c r="B2" s="468" t="s">
        <v>563</v>
      </c>
      <c r="D2" s="469"/>
      <c r="E2" s="469"/>
      <c r="F2" s="469"/>
      <c r="G2" s="469"/>
      <c r="H2" s="469"/>
      <c r="I2" s="469"/>
      <c r="J2" s="469"/>
      <c r="K2" s="469"/>
      <c r="L2" s="469"/>
      <c r="M2" s="469"/>
      <c r="N2" s="469"/>
      <c r="O2" s="469"/>
      <c r="P2" s="469"/>
      <c r="Q2" s="469"/>
      <c r="R2" s="469"/>
    </row>
    <row r="3" spans="2:18" ht="14.4">
      <c r="B3" s="54" t="s">
        <v>300</v>
      </c>
    </row>
    <row r="4" spans="2:18">
      <c r="B4" s="2"/>
    </row>
    <row r="5" spans="2:18">
      <c r="B5" s="2"/>
    </row>
    <row r="7" spans="2:18">
      <c r="B7" s="445"/>
      <c r="C7" s="470"/>
      <c r="D7" s="446" t="s">
        <v>0</v>
      </c>
      <c r="E7" s="446" t="s">
        <v>1</v>
      </c>
      <c r="F7" s="446" t="s">
        <v>2</v>
      </c>
      <c r="G7" s="446" t="s">
        <v>3</v>
      </c>
      <c r="H7" s="446" t="s">
        <v>4</v>
      </c>
      <c r="I7" s="446" t="s">
        <v>7</v>
      </c>
      <c r="J7" s="446" t="s">
        <v>8</v>
      </c>
      <c r="K7" s="446" t="s">
        <v>9</v>
      </c>
      <c r="L7" s="446" t="s">
        <v>55</v>
      </c>
      <c r="M7" s="446" t="s">
        <v>56</v>
      </c>
      <c r="N7" s="446" t="s">
        <v>57</v>
      </c>
      <c r="O7" s="446" t="s">
        <v>58</v>
      </c>
      <c r="P7" s="446" t="s">
        <v>59</v>
      </c>
      <c r="Q7" s="446" t="s">
        <v>130</v>
      </c>
      <c r="R7" s="446" t="s">
        <v>107</v>
      </c>
    </row>
    <row r="8" spans="2:18">
      <c r="B8" s="445"/>
      <c r="C8" s="470"/>
      <c r="D8" s="1270" t="s">
        <v>512</v>
      </c>
      <c r="E8" s="1270"/>
      <c r="F8" s="1270"/>
      <c r="G8" s="1270"/>
      <c r="H8" s="1270"/>
      <c r="I8" s="1270"/>
      <c r="J8" s="1270"/>
      <c r="K8" s="1270" t="s">
        <v>513</v>
      </c>
      <c r="L8" s="1270"/>
      <c r="M8" s="1270"/>
      <c r="N8" s="1270"/>
      <c r="O8" s="1270" t="s">
        <v>514</v>
      </c>
      <c r="P8" s="1270"/>
      <c r="Q8" s="1270"/>
      <c r="R8" s="1270"/>
    </row>
    <row r="9" spans="2:18">
      <c r="B9" s="445"/>
      <c r="C9" s="470"/>
      <c r="D9" s="1271" t="s">
        <v>515</v>
      </c>
      <c r="E9" s="1272"/>
      <c r="F9" s="1272"/>
      <c r="G9" s="1273"/>
      <c r="H9" s="1274" t="s">
        <v>516</v>
      </c>
      <c r="I9" s="1270"/>
      <c r="J9" s="471" t="s">
        <v>517</v>
      </c>
      <c r="K9" s="1270" t="s">
        <v>515</v>
      </c>
      <c r="L9" s="1270"/>
      <c r="M9" s="1269" t="s">
        <v>516</v>
      </c>
      <c r="N9" s="471" t="s">
        <v>517</v>
      </c>
      <c r="O9" s="1270" t="s">
        <v>515</v>
      </c>
      <c r="P9" s="1270"/>
      <c r="Q9" s="1269" t="s">
        <v>516</v>
      </c>
      <c r="R9" s="471" t="s">
        <v>517</v>
      </c>
    </row>
    <row r="10" spans="2:18">
      <c r="B10" s="445"/>
      <c r="C10" s="470"/>
      <c r="D10" s="1275" t="s">
        <v>518</v>
      </c>
      <c r="E10" s="1273"/>
      <c r="F10" s="1275" t="s">
        <v>519</v>
      </c>
      <c r="G10" s="1273"/>
      <c r="H10" s="1265"/>
      <c r="I10" s="1267" t="s">
        <v>520</v>
      </c>
      <c r="J10" s="1265"/>
      <c r="K10" s="1267" t="s">
        <v>518</v>
      </c>
      <c r="L10" s="1267" t="s">
        <v>519</v>
      </c>
      <c r="M10" s="1265"/>
      <c r="N10" s="1265"/>
      <c r="O10" s="1267" t="s">
        <v>518</v>
      </c>
      <c r="P10" s="1267" t="s">
        <v>519</v>
      </c>
      <c r="Q10" s="1265"/>
      <c r="R10" s="1265"/>
    </row>
    <row r="11" spans="2:18" ht="52.8">
      <c r="B11" s="472"/>
      <c r="C11" s="473"/>
      <c r="D11" s="447"/>
      <c r="E11" s="448" t="s">
        <v>520</v>
      </c>
      <c r="F11" s="447"/>
      <c r="G11" s="448" t="s">
        <v>520</v>
      </c>
      <c r="H11" s="1266"/>
      <c r="I11" s="1268"/>
      <c r="J11" s="1266"/>
      <c r="K11" s="1268"/>
      <c r="L11" s="1268"/>
      <c r="M11" s="1266"/>
      <c r="N11" s="1266"/>
      <c r="O11" s="1268"/>
      <c r="P11" s="1268"/>
      <c r="Q11" s="1266"/>
      <c r="R11" s="1266"/>
    </row>
    <row r="12" spans="2:18">
      <c r="B12" s="449">
        <v>1</v>
      </c>
      <c r="C12" s="450" t="s">
        <v>521</v>
      </c>
      <c r="D12" s="474">
        <v>0</v>
      </c>
      <c r="E12" s="474">
        <v>0</v>
      </c>
      <c r="F12" s="474">
        <v>0</v>
      </c>
      <c r="G12" s="474">
        <v>0</v>
      </c>
      <c r="H12" s="474">
        <v>1430.43510797818</v>
      </c>
      <c r="I12" s="474">
        <v>1430.43510797818</v>
      </c>
      <c r="J12" s="474">
        <v>1430.43510797818</v>
      </c>
      <c r="K12" s="474">
        <v>0</v>
      </c>
      <c r="L12" s="474">
        <v>0</v>
      </c>
      <c r="M12" s="474">
        <v>0</v>
      </c>
      <c r="N12" s="474">
        <v>0</v>
      </c>
      <c r="O12" s="474">
        <v>0</v>
      </c>
      <c r="P12" s="474">
        <v>0</v>
      </c>
      <c r="Q12" s="474">
        <v>0</v>
      </c>
      <c r="R12" s="474">
        <v>0</v>
      </c>
    </row>
    <row r="13" spans="2:18">
      <c r="B13" s="451">
        <v>2</v>
      </c>
      <c r="C13" s="475" t="s">
        <v>522</v>
      </c>
      <c r="D13" s="436">
        <v>0</v>
      </c>
      <c r="E13" s="436">
        <v>0</v>
      </c>
      <c r="F13" s="436">
        <v>0</v>
      </c>
      <c r="G13" s="436">
        <v>0</v>
      </c>
      <c r="H13" s="436">
        <v>1095.7868063374999</v>
      </c>
      <c r="I13" s="436">
        <v>1095.7868063374999</v>
      </c>
      <c r="J13" s="436">
        <v>1095.7868063374999</v>
      </c>
      <c r="K13" s="436">
        <v>0</v>
      </c>
      <c r="L13" s="436">
        <v>0</v>
      </c>
      <c r="M13" s="436">
        <v>0</v>
      </c>
      <c r="N13" s="436">
        <v>0</v>
      </c>
      <c r="O13" s="436">
        <v>0</v>
      </c>
      <c r="P13" s="436">
        <v>0</v>
      </c>
      <c r="Q13" s="436">
        <v>0</v>
      </c>
      <c r="R13" s="436">
        <v>0</v>
      </c>
    </row>
    <row r="14" spans="2:18" s="456" customFormat="1">
      <c r="B14" s="453">
        <v>3</v>
      </c>
      <c r="C14" s="454" t="s">
        <v>523</v>
      </c>
      <c r="D14" s="455">
        <v>0</v>
      </c>
      <c r="E14" s="455">
        <v>0</v>
      </c>
      <c r="F14" s="455">
        <v>0</v>
      </c>
      <c r="G14" s="455">
        <v>0</v>
      </c>
      <c r="H14" s="455">
        <v>596.15072333849992</v>
      </c>
      <c r="I14" s="455">
        <v>596.15072333849992</v>
      </c>
      <c r="J14" s="455">
        <v>596.15072333849992</v>
      </c>
      <c r="K14" s="455">
        <v>0</v>
      </c>
      <c r="L14" s="455">
        <v>0</v>
      </c>
      <c r="M14" s="455">
        <v>0</v>
      </c>
      <c r="N14" s="455">
        <v>0</v>
      </c>
      <c r="O14" s="455">
        <v>0</v>
      </c>
      <c r="P14" s="455">
        <v>0</v>
      </c>
      <c r="Q14" s="455">
        <v>0</v>
      </c>
      <c r="R14" s="455">
        <v>0</v>
      </c>
    </row>
    <row r="15" spans="2:18" s="456" customFormat="1">
      <c r="B15" s="453">
        <v>4</v>
      </c>
      <c r="C15" s="454" t="s">
        <v>524</v>
      </c>
      <c r="D15" s="455">
        <v>0</v>
      </c>
      <c r="E15" s="455">
        <v>0</v>
      </c>
      <c r="F15" s="455">
        <v>0</v>
      </c>
      <c r="G15" s="455">
        <v>0</v>
      </c>
      <c r="H15" s="455">
        <v>0</v>
      </c>
      <c r="I15" s="455">
        <v>0</v>
      </c>
      <c r="J15" s="455">
        <v>0</v>
      </c>
      <c r="K15" s="455">
        <v>0</v>
      </c>
      <c r="L15" s="455">
        <v>0</v>
      </c>
      <c r="M15" s="455">
        <v>0</v>
      </c>
      <c r="N15" s="455">
        <v>0</v>
      </c>
      <c r="O15" s="455">
        <v>0</v>
      </c>
      <c r="P15" s="455">
        <v>0</v>
      </c>
      <c r="Q15" s="455">
        <v>0</v>
      </c>
      <c r="R15" s="455">
        <v>0</v>
      </c>
    </row>
    <row r="16" spans="2:18" s="456" customFormat="1">
      <c r="B16" s="453">
        <v>5</v>
      </c>
      <c r="C16" s="454" t="s">
        <v>525</v>
      </c>
      <c r="D16" s="455">
        <v>0</v>
      </c>
      <c r="E16" s="455">
        <v>0</v>
      </c>
      <c r="F16" s="455">
        <v>0</v>
      </c>
      <c r="G16" s="455">
        <v>0</v>
      </c>
      <c r="H16" s="455">
        <v>499.63608299899994</v>
      </c>
      <c r="I16" s="455">
        <v>499.63608299899994</v>
      </c>
      <c r="J16" s="455">
        <v>499.63608299899994</v>
      </c>
      <c r="K16" s="455">
        <v>0</v>
      </c>
      <c r="L16" s="455">
        <v>0</v>
      </c>
      <c r="M16" s="455">
        <v>0</v>
      </c>
      <c r="N16" s="455">
        <v>0</v>
      </c>
      <c r="O16" s="455">
        <v>0</v>
      </c>
      <c r="P16" s="455">
        <v>0</v>
      </c>
      <c r="Q16" s="455">
        <v>0</v>
      </c>
      <c r="R16" s="455">
        <v>0</v>
      </c>
    </row>
    <row r="17" spans="2:18" s="456" customFormat="1">
      <c r="B17" s="453">
        <v>6</v>
      </c>
      <c r="C17" s="454" t="s">
        <v>526</v>
      </c>
      <c r="D17" s="455">
        <v>0</v>
      </c>
      <c r="E17" s="455">
        <v>0</v>
      </c>
      <c r="F17" s="455">
        <v>0</v>
      </c>
      <c r="G17" s="455">
        <v>0</v>
      </c>
      <c r="H17" s="455">
        <v>0</v>
      </c>
      <c r="I17" s="455">
        <v>0</v>
      </c>
      <c r="J17" s="455">
        <v>0</v>
      </c>
      <c r="K17" s="455">
        <v>0</v>
      </c>
      <c r="L17" s="455">
        <v>0</v>
      </c>
      <c r="M17" s="455">
        <v>0</v>
      </c>
      <c r="N17" s="455">
        <v>0</v>
      </c>
      <c r="O17" s="455">
        <v>0</v>
      </c>
      <c r="P17" s="455">
        <v>0</v>
      </c>
      <c r="Q17" s="455">
        <v>0</v>
      </c>
      <c r="R17" s="455">
        <v>0</v>
      </c>
    </row>
    <row r="18" spans="2:18">
      <c r="B18" s="451">
        <v>7</v>
      </c>
      <c r="C18" s="452" t="s">
        <v>527</v>
      </c>
      <c r="D18" s="436">
        <v>0</v>
      </c>
      <c r="E18" s="436">
        <v>0</v>
      </c>
      <c r="F18" s="436">
        <v>0</v>
      </c>
      <c r="G18" s="436">
        <v>0</v>
      </c>
      <c r="H18" s="436">
        <v>334.64830164068002</v>
      </c>
      <c r="I18" s="436">
        <v>334.64830164068002</v>
      </c>
      <c r="J18" s="436">
        <v>334.64830164068002</v>
      </c>
      <c r="K18" s="436">
        <v>0</v>
      </c>
      <c r="L18" s="436">
        <v>0</v>
      </c>
      <c r="M18" s="436">
        <v>0</v>
      </c>
      <c r="N18" s="436">
        <v>0</v>
      </c>
      <c r="O18" s="436">
        <v>0</v>
      </c>
      <c r="P18" s="436">
        <v>0</v>
      </c>
      <c r="Q18" s="436">
        <v>0</v>
      </c>
      <c r="R18" s="436">
        <v>0</v>
      </c>
    </row>
    <row r="19" spans="2:18" s="456" customFormat="1">
      <c r="B19" s="453">
        <v>8</v>
      </c>
      <c r="C19" s="454" t="s">
        <v>528</v>
      </c>
      <c r="D19" s="455">
        <v>0</v>
      </c>
      <c r="E19" s="455">
        <v>0</v>
      </c>
      <c r="F19" s="455">
        <v>0</v>
      </c>
      <c r="G19" s="455">
        <v>0</v>
      </c>
      <c r="H19" s="455">
        <v>334.64830164068002</v>
      </c>
      <c r="I19" s="455">
        <v>334.64830164068002</v>
      </c>
      <c r="J19" s="455">
        <v>334.64830164068002</v>
      </c>
      <c r="K19" s="455">
        <v>0</v>
      </c>
      <c r="L19" s="455">
        <v>0</v>
      </c>
      <c r="M19" s="455">
        <v>0</v>
      </c>
      <c r="N19" s="455">
        <v>0</v>
      </c>
      <c r="O19" s="455">
        <v>0</v>
      </c>
      <c r="P19" s="455">
        <v>0</v>
      </c>
      <c r="Q19" s="455">
        <v>0</v>
      </c>
      <c r="R19" s="455">
        <v>0</v>
      </c>
    </row>
    <row r="20" spans="2:18" s="456" customFormat="1">
      <c r="B20" s="453">
        <v>9</v>
      </c>
      <c r="C20" s="454" t="s">
        <v>529</v>
      </c>
      <c r="D20" s="455">
        <v>0</v>
      </c>
      <c r="E20" s="455">
        <v>0</v>
      </c>
      <c r="F20" s="455">
        <v>0</v>
      </c>
      <c r="G20" s="455">
        <v>0</v>
      </c>
      <c r="H20" s="455">
        <v>0</v>
      </c>
      <c r="I20" s="455">
        <v>0</v>
      </c>
      <c r="J20" s="455">
        <v>0</v>
      </c>
      <c r="K20" s="455">
        <v>0</v>
      </c>
      <c r="L20" s="455">
        <v>0</v>
      </c>
      <c r="M20" s="455">
        <v>0</v>
      </c>
      <c r="N20" s="455">
        <v>0</v>
      </c>
      <c r="O20" s="455">
        <v>0</v>
      </c>
      <c r="P20" s="455">
        <v>0</v>
      </c>
      <c r="Q20" s="455">
        <v>0</v>
      </c>
      <c r="R20" s="455">
        <v>0</v>
      </c>
    </row>
    <row r="21" spans="2:18" s="456" customFormat="1">
      <c r="B21" s="453">
        <v>10</v>
      </c>
      <c r="C21" s="454" t="s">
        <v>530</v>
      </c>
      <c r="D21" s="455">
        <v>0</v>
      </c>
      <c r="E21" s="455">
        <v>0</v>
      </c>
      <c r="F21" s="455">
        <v>0</v>
      </c>
      <c r="G21" s="455">
        <v>0</v>
      </c>
      <c r="H21" s="455">
        <v>0</v>
      </c>
      <c r="I21" s="455">
        <v>0</v>
      </c>
      <c r="J21" s="455">
        <v>0</v>
      </c>
      <c r="K21" s="455">
        <v>0</v>
      </c>
      <c r="L21" s="455">
        <v>0</v>
      </c>
      <c r="M21" s="455">
        <v>0</v>
      </c>
      <c r="N21" s="455">
        <v>0</v>
      </c>
      <c r="O21" s="455">
        <v>0</v>
      </c>
      <c r="P21" s="455">
        <v>0</v>
      </c>
      <c r="Q21" s="455">
        <v>0</v>
      </c>
      <c r="R21" s="455">
        <v>0</v>
      </c>
    </row>
    <row r="22" spans="2:18" s="456" customFormat="1">
      <c r="B22" s="453">
        <v>11</v>
      </c>
      <c r="C22" s="454" t="s">
        <v>531</v>
      </c>
      <c r="D22" s="455">
        <v>0</v>
      </c>
      <c r="E22" s="455">
        <v>0</v>
      </c>
      <c r="F22" s="455">
        <v>0</v>
      </c>
      <c r="G22" s="455">
        <v>0</v>
      </c>
      <c r="H22" s="455">
        <v>0</v>
      </c>
      <c r="I22" s="455">
        <v>0</v>
      </c>
      <c r="J22" s="455">
        <v>0</v>
      </c>
      <c r="K22" s="455">
        <v>0</v>
      </c>
      <c r="L22" s="455">
        <v>0</v>
      </c>
      <c r="M22" s="455">
        <v>0</v>
      </c>
      <c r="N22" s="455">
        <v>0</v>
      </c>
      <c r="O22" s="455">
        <v>0</v>
      </c>
      <c r="P22" s="455">
        <v>0</v>
      </c>
      <c r="Q22" s="455">
        <v>0</v>
      </c>
      <c r="R22" s="455">
        <v>0</v>
      </c>
    </row>
    <row r="23" spans="2:18" s="456" customFormat="1">
      <c r="B23" s="453">
        <v>12</v>
      </c>
      <c r="C23" s="454" t="s">
        <v>526</v>
      </c>
      <c r="D23" s="455">
        <v>0</v>
      </c>
      <c r="E23" s="455">
        <v>0</v>
      </c>
      <c r="F23" s="455">
        <v>0</v>
      </c>
      <c r="G23" s="455">
        <v>0</v>
      </c>
      <c r="H23" s="455">
        <v>0</v>
      </c>
      <c r="I23" s="455">
        <v>0</v>
      </c>
      <c r="J23" s="455">
        <v>0</v>
      </c>
      <c r="K23" s="455">
        <v>0</v>
      </c>
      <c r="L23" s="455">
        <v>0</v>
      </c>
      <c r="M23" s="455">
        <v>0</v>
      </c>
      <c r="N23" s="455">
        <v>0</v>
      </c>
      <c r="O23" s="455">
        <v>0</v>
      </c>
      <c r="P23" s="455">
        <v>0</v>
      </c>
      <c r="Q23" s="455">
        <v>0</v>
      </c>
      <c r="R23" s="455">
        <v>0</v>
      </c>
    </row>
  </sheetData>
  <sheetProtection algorithmName="SHA-512" hashValue="b/X/mJM5jWsYuv+9HO/+mO4hBXSmBw+2DLFvrL0o26FlUP8ZmnC6+gHPJTiFIgvOMf2/2SQsJ7s14f6m7JujDw==" saltValue="kSQzqfJTGE52mY470zH73g==" spinCount="100000" sheet="1" objects="1" scenarios="1"/>
  <mergeCells count="20">
    <mergeCell ref="D8:J8"/>
    <mergeCell ref="K8:N8"/>
    <mergeCell ref="O8:R8"/>
    <mergeCell ref="D9:G9"/>
    <mergeCell ref="H9:I9"/>
    <mergeCell ref="K9:L9"/>
    <mergeCell ref="M9:M11"/>
    <mergeCell ref="O9:P9"/>
    <mergeCell ref="D10:E10"/>
    <mergeCell ref="F10:G10"/>
    <mergeCell ref="H10:H11"/>
    <mergeCell ref="I10:I11"/>
    <mergeCell ref="R10:R11"/>
    <mergeCell ref="J10:J11"/>
    <mergeCell ref="K10:K11"/>
    <mergeCell ref="L10:L11"/>
    <mergeCell ref="N10:N11"/>
    <mergeCell ref="O10:O11"/>
    <mergeCell ref="P10:P11"/>
    <mergeCell ref="Q9:Q11"/>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60046-FF82-4FF5-AF0F-DE8D65006A09}">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1321</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FKd7GNWs5lZXYstIncwASFsCYJ+kfvL34wCrXoodyxBVO5A8fdg/dNQ09UvM5hYiH9KwU3pmh6Z+TLO2s8YZRw==" saltValue="TGfeh/reapPAvMZV9Gc3pg==" spinCount="100000" sheet="1" objects="1" scenarios="1"/>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D879-ABD2-4A06-B9A3-A7B6061EF9ED}">
  <sheetPr>
    <tabColor rgb="FF92D050"/>
  </sheetPr>
  <dimension ref="B2:U22"/>
  <sheetViews>
    <sheetView showGridLines="0" topLeftCell="C1" zoomScaleNormal="100" workbookViewId="0">
      <selection activeCell="C8" sqref="C8"/>
    </sheetView>
  </sheetViews>
  <sheetFormatPr defaultColWidth="9.109375" defaultRowHeight="13.2"/>
  <cols>
    <col min="1" max="1" width="4.6640625" style="444" customWidth="1"/>
    <col min="2" max="2" width="9.109375" style="444"/>
    <col min="3" max="4" width="21.6640625" style="444" customWidth="1"/>
    <col min="5" max="5" width="18.6640625" style="444" customWidth="1"/>
    <col min="6" max="6" width="16.6640625" style="444" customWidth="1"/>
    <col min="7" max="7" width="18.33203125" style="444" customWidth="1"/>
    <col min="8" max="8" width="9.109375" style="444"/>
    <col min="9" max="9" width="14.88671875" style="444" bestFit="1" customWidth="1"/>
    <col min="10" max="10" width="19" style="444" customWidth="1"/>
    <col min="11" max="11" width="10.5546875" style="444" customWidth="1"/>
    <col min="12" max="12" width="16.88671875" style="444" customWidth="1"/>
    <col min="13" max="13" width="14.5546875" style="444" customWidth="1"/>
    <col min="14" max="14" width="15.109375" style="444" bestFit="1" customWidth="1"/>
    <col min="15" max="15" width="10.6640625" style="444" customWidth="1"/>
    <col min="16" max="16" width="16" style="444" bestFit="1" customWidth="1"/>
    <col min="17" max="17" width="9.109375" style="444"/>
    <col min="18" max="18" width="14.88671875" style="444" bestFit="1" customWidth="1"/>
    <col min="19" max="19" width="9.109375" style="444"/>
    <col min="20" max="20" width="14.44140625" style="444" bestFit="1" customWidth="1"/>
    <col min="21" max="16384" width="9.109375" style="444"/>
  </cols>
  <sheetData>
    <row r="2" spans="2:21" ht="17.399999999999999">
      <c r="B2" s="457" t="s">
        <v>905</v>
      </c>
    </row>
    <row r="3" spans="2:21" ht="14.4">
      <c r="B3" s="54" t="s">
        <v>300</v>
      </c>
      <c r="C3" s="458"/>
      <c r="D3" s="459"/>
      <c r="E3" s="459"/>
      <c r="F3" s="459"/>
      <c r="G3" s="459"/>
      <c r="H3" s="459"/>
      <c r="I3" s="459"/>
      <c r="J3" s="459"/>
      <c r="K3" s="459"/>
      <c r="L3" s="459"/>
    </row>
    <row r="4" spans="2:21">
      <c r="C4" s="458"/>
      <c r="D4" s="459"/>
      <c r="E4" s="459"/>
      <c r="F4" s="459"/>
      <c r="G4" s="459"/>
      <c r="H4" s="459"/>
      <c r="I4" s="459"/>
      <c r="J4" s="459"/>
      <c r="K4" s="459"/>
      <c r="L4" s="459"/>
    </row>
    <row r="5" spans="2:21">
      <c r="C5" s="458"/>
      <c r="D5" s="459"/>
      <c r="E5" s="459"/>
      <c r="F5" s="459"/>
      <c r="G5" s="459"/>
      <c r="H5" s="459"/>
      <c r="I5" s="459"/>
      <c r="J5" s="459"/>
      <c r="K5" s="459"/>
      <c r="L5" s="459"/>
    </row>
    <row r="7" spans="2:21">
      <c r="B7" s="460"/>
      <c r="C7" s="460"/>
      <c r="D7" s="460"/>
      <c r="E7" s="446" t="s">
        <v>0</v>
      </c>
      <c r="F7" s="446" t="s">
        <v>1</v>
      </c>
      <c r="G7" s="446" t="s">
        <v>2</v>
      </c>
      <c r="H7" s="446" t="s">
        <v>3</v>
      </c>
      <c r="I7" s="446" t="s">
        <v>4</v>
      </c>
      <c r="J7" s="446" t="s">
        <v>7</v>
      </c>
      <c r="K7" s="446" t="s">
        <v>8</v>
      </c>
      <c r="L7" s="446" t="s">
        <v>9</v>
      </c>
      <c r="M7" s="446" t="s">
        <v>55</v>
      </c>
      <c r="N7" s="446" t="s">
        <v>56</v>
      </c>
      <c r="O7" s="446" t="s">
        <v>57</v>
      </c>
      <c r="P7" s="446" t="s">
        <v>58</v>
      </c>
      <c r="Q7" s="446" t="s">
        <v>59</v>
      </c>
      <c r="R7" s="446" t="s">
        <v>130</v>
      </c>
      <c r="S7" s="446" t="s">
        <v>107</v>
      </c>
      <c r="T7" s="446" t="s">
        <v>131</v>
      </c>
      <c r="U7" s="446" t="s">
        <v>132</v>
      </c>
    </row>
    <row r="8" spans="2:21">
      <c r="B8" s="460"/>
      <c r="C8" s="460"/>
      <c r="D8" s="460"/>
      <c r="E8" s="1277" t="s">
        <v>532</v>
      </c>
      <c r="F8" s="1270"/>
      <c r="G8" s="1270"/>
      <c r="H8" s="1270"/>
      <c r="I8" s="1270"/>
      <c r="J8" s="1277" t="s">
        <v>533</v>
      </c>
      <c r="K8" s="1277"/>
      <c r="L8" s="1277"/>
      <c r="M8" s="1277"/>
      <c r="N8" s="1277" t="s">
        <v>534</v>
      </c>
      <c r="O8" s="1277"/>
      <c r="P8" s="1277"/>
      <c r="Q8" s="1277"/>
      <c r="R8" s="1277" t="s">
        <v>535</v>
      </c>
      <c r="S8" s="1277"/>
      <c r="T8" s="1277"/>
      <c r="U8" s="1277"/>
    </row>
    <row r="9" spans="2:21" ht="92.4">
      <c r="B9" s="445"/>
      <c r="C9" s="445"/>
      <c r="D9" s="445"/>
      <c r="E9" s="461" t="s">
        <v>536</v>
      </c>
      <c r="F9" s="461" t="s">
        <v>537</v>
      </c>
      <c r="G9" s="461" t="s">
        <v>538</v>
      </c>
      <c r="H9" s="461" t="s">
        <v>539</v>
      </c>
      <c r="I9" s="461" t="s">
        <v>540</v>
      </c>
      <c r="J9" s="461" t="s">
        <v>541</v>
      </c>
      <c r="K9" s="461" t="s">
        <v>542</v>
      </c>
      <c r="L9" s="461" t="s">
        <v>543</v>
      </c>
      <c r="M9" s="462" t="s">
        <v>540</v>
      </c>
      <c r="N9" s="461" t="s">
        <v>541</v>
      </c>
      <c r="O9" s="461" t="s">
        <v>542</v>
      </c>
      <c r="P9" s="461" t="s">
        <v>543</v>
      </c>
      <c r="Q9" s="462" t="s">
        <v>544</v>
      </c>
      <c r="R9" s="461" t="s">
        <v>541</v>
      </c>
      <c r="S9" s="461" t="s">
        <v>545</v>
      </c>
      <c r="T9" s="461" t="s">
        <v>543</v>
      </c>
      <c r="U9" s="462" t="s">
        <v>544</v>
      </c>
    </row>
    <row r="10" spans="2:21">
      <c r="B10" s="463">
        <v>1</v>
      </c>
      <c r="C10" s="1278" t="s">
        <v>521</v>
      </c>
      <c r="D10" s="1278"/>
      <c r="E10" s="464">
        <v>591.98612979999996</v>
      </c>
      <c r="F10" s="464">
        <v>493.19281589999997</v>
      </c>
      <c r="G10" s="464">
        <v>333.50557142000002</v>
      </c>
      <c r="H10" s="464">
        <v>0</v>
      </c>
      <c r="I10" s="464">
        <v>11.750590858179999</v>
      </c>
      <c r="J10" s="464">
        <v>0</v>
      </c>
      <c r="K10" s="464">
        <v>0</v>
      </c>
      <c r="L10" s="464">
        <v>1418.6845171199998</v>
      </c>
      <c r="M10" s="464">
        <v>11.750590858179999</v>
      </c>
      <c r="N10" s="464">
        <v>0</v>
      </c>
      <c r="O10" s="464">
        <v>0</v>
      </c>
      <c r="P10" s="464">
        <v>589.5011828494014</v>
      </c>
      <c r="Q10" s="464">
        <v>0</v>
      </c>
      <c r="R10" s="464">
        <v>0</v>
      </c>
      <c r="S10" s="464">
        <v>0</v>
      </c>
      <c r="T10" s="464">
        <v>47.160094627952112</v>
      </c>
      <c r="U10" s="464">
        <v>0</v>
      </c>
    </row>
    <row r="11" spans="2:21">
      <c r="B11" s="446">
        <v>2</v>
      </c>
      <c r="C11" s="1279" t="s">
        <v>546</v>
      </c>
      <c r="D11" s="1279"/>
      <c r="E11" s="465">
        <v>0</v>
      </c>
      <c r="F11" s="465">
        <v>0</v>
      </c>
      <c r="G11" s="465">
        <v>0</v>
      </c>
      <c r="H11" s="465">
        <v>0</v>
      </c>
      <c r="I11" s="465">
        <v>0</v>
      </c>
      <c r="J11" s="465">
        <v>0</v>
      </c>
      <c r="K11" s="465">
        <v>0</v>
      </c>
      <c r="L11" s="465">
        <v>0</v>
      </c>
      <c r="M11" s="465">
        <v>0</v>
      </c>
      <c r="N11" s="465">
        <v>0</v>
      </c>
      <c r="O11" s="465">
        <v>0</v>
      </c>
      <c r="P11" s="465">
        <v>0</v>
      </c>
      <c r="Q11" s="465">
        <v>0</v>
      </c>
      <c r="R11" s="465">
        <v>0</v>
      </c>
      <c r="S11" s="465">
        <v>0</v>
      </c>
      <c r="T11" s="465">
        <v>0</v>
      </c>
      <c r="U11" s="465">
        <v>0</v>
      </c>
    </row>
    <row r="12" spans="2:21" s="456" customFormat="1">
      <c r="B12" s="466">
        <v>3</v>
      </c>
      <c r="C12" s="1276" t="s">
        <v>547</v>
      </c>
      <c r="D12" s="1276"/>
      <c r="E12" s="467">
        <v>0</v>
      </c>
      <c r="F12" s="467">
        <v>0</v>
      </c>
      <c r="G12" s="467">
        <v>0</v>
      </c>
      <c r="H12" s="467">
        <v>0</v>
      </c>
      <c r="I12" s="467">
        <v>0</v>
      </c>
      <c r="J12" s="467">
        <v>0</v>
      </c>
      <c r="K12" s="467">
        <v>0</v>
      </c>
      <c r="L12" s="467">
        <v>0</v>
      </c>
      <c r="M12" s="467">
        <v>0</v>
      </c>
      <c r="N12" s="467">
        <v>0</v>
      </c>
      <c r="O12" s="467">
        <v>0</v>
      </c>
      <c r="P12" s="467">
        <v>0</v>
      </c>
      <c r="Q12" s="467">
        <v>0</v>
      </c>
      <c r="R12" s="467">
        <v>0</v>
      </c>
      <c r="S12" s="467">
        <v>0</v>
      </c>
      <c r="T12" s="467">
        <v>0</v>
      </c>
      <c r="U12" s="467">
        <v>0</v>
      </c>
    </row>
    <row r="13" spans="2:21" s="456" customFormat="1">
      <c r="B13" s="466">
        <v>4</v>
      </c>
      <c r="C13" s="1276" t="s">
        <v>548</v>
      </c>
      <c r="D13" s="1276"/>
      <c r="E13" s="467">
        <v>0</v>
      </c>
      <c r="F13" s="467">
        <v>0</v>
      </c>
      <c r="G13" s="467">
        <v>0</v>
      </c>
      <c r="H13" s="467">
        <v>0</v>
      </c>
      <c r="I13" s="467">
        <v>0</v>
      </c>
      <c r="J13" s="467">
        <v>0</v>
      </c>
      <c r="K13" s="467">
        <v>0</v>
      </c>
      <c r="L13" s="467">
        <v>0</v>
      </c>
      <c r="M13" s="467">
        <v>0</v>
      </c>
      <c r="N13" s="467">
        <v>0</v>
      </c>
      <c r="O13" s="467">
        <v>0</v>
      </c>
      <c r="P13" s="467">
        <v>0</v>
      </c>
      <c r="Q13" s="467">
        <v>0</v>
      </c>
      <c r="R13" s="467">
        <v>0</v>
      </c>
      <c r="S13" s="467">
        <v>0</v>
      </c>
      <c r="T13" s="467">
        <v>0</v>
      </c>
      <c r="U13" s="467">
        <v>0</v>
      </c>
    </row>
    <row r="14" spans="2:21" s="456" customFormat="1">
      <c r="B14" s="466">
        <v>5</v>
      </c>
      <c r="C14" s="1280" t="s">
        <v>549</v>
      </c>
      <c r="D14" s="1280"/>
      <c r="E14" s="467">
        <v>0</v>
      </c>
      <c r="F14" s="467">
        <v>0</v>
      </c>
      <c r="G14" s="467">
        <v>0</v>
      </c>
      <c r="H14" s="467">
        <v>0</v>
      </c>
      <c r="I14" s="467">
        <v>0</v>
      </c>
      <c r="J14" s="467">
        <v>0</v>
      </c>
      <c r="K14" s="467">
        <v>0</v>
      </c>
      <c r="L14" s="467">
        <v>0</v>
      </c>
      <c r="M14" s="467">
        <v>0</v>
      </c>
      <c r="N14" s="467">
        <v>0</v>
      </c>
      <c r="O14" s="467">
        <v>0</v>
      </c>
      <c r="P14" s="467">
        <v>0</v>
      </c>
      <c r="Q14" s="467">
        <v>0</v>
      </c>
      <c r="R14" s="467">
        <v>0</v>
      </c>
      <c r="S14" s="467">
        <v>0</v>
      </c>
      <c r="T14" s="467">
        <v>0</v>
      </c>
      <c r="U14" s="467">
        <v>0</v>
      </c>
    </row>
    <row r="15" spans="2:21" s="456" customFormat="1">
      <c r="B15" s="466">
        <v>6</v>
      </c>
      <c r="C15" s="1276" t="s">
        <v>550</v>
      </c>
      <c r="D15" s="1276"/>
      <c r="E15" s="467">
        <v>0</v>
      </c>
      <c r="F15" s="467">
        <v>0</v>
      </c>
      <c r="G15" s="467">
        <v>0</v>
      </c>
      <c r="H15" s="467">
        <v>0</v>
      </c>
      <c r="I15" s="467">
        <v>0</v>
      </c>
      <c r="J15" s="467">
        <v>0</v>
      </c>
      <c r="K15" s="467">
        <v>0</v>
      </c>
      <c r="L15" s="467">
        <v>0</v>
      </c>
      <c r="M15" s="467">
        <v>0</v>
      </c>
      <c r="N15" s="467">
        <v>0</v>
      </c>
      <c r="O15" s="467">
        <v>0</v>
      </c>
      <c r="P15" s="467">
        <v>0</v>
      </c>
      <c r="Q15" s="467">
        <v>0</v>
      </c>
      <c r="R15" s="467">
        <v>0</v>
      </c>
      <c r="S15" s="467">
        <v>0</v>
      </c>
      <c r="T15" s="467">
        <v>0</v>
      </c>
      <c r="U15" s="467">
        <v>0</v>
      </c>
    </row>
    <row r="16" spans="2:21" s="456" customFormat="1">
      <c r="B16" s="466">
        <v>7</v>
      </c>
      <c r="C16" s="1280" t="s">
        <v>549</v>
      </c>
      <c r="D16" s="1280"/>
      <c r="E16" s="467">
        <v>0</v>
      </c>
      <c r="F16" s="467">
        <v>0</v>
      </c>
      <c r="G16" s="467">
        <v>0</v>
      </c>
      <c r="H16" s="467">
        <v>0</v>
      </c>
      <c r="I16" s="467">
        <v>0</v>
      </c>
      <c r="J16" s="467">
        <v>0</v>
      </c>
      <c r="K16" s="467">
        <v>0</v>
      </c>
      <c r="L16" s="467">
        <v>0</v>
      </c>
      <c r="M16" s="467">
        <v>0</v>
      </c>
      <c r="N16" s="467">
        <v>0</v>
      </c>
      <c r="O16" s="467">
        <v>0</v>
      </c>
      <c r="P16" s="467">
        <v>0</v>
      </c>
      <c r="Q16" s="467">
        <v>0</v>
      </c>
      <c r="R16" s="467">
        <v>0</v>
      </c>
      <c r="S16" s="467">
        <v>0</v>
      </c>
      <c r="T16" s="467">
        <v>0</v>
      </c>
      <c r="U16" s="467">
        <v>0</v>
      </c>
    </row>
    <row r="17" spans="2:21" s="456" customFormat="1">
      <c r="B17" s="466">
        <v>8</v>
      </c>
      <c r="C17" s="1276" t="s">
        <v>551</v>
      </c>
      <c r="D17" s="1276"/>
      <c r="E17" s="467">
        <v>0</v>
      </c>
      <c r="F17" s="467">
        <v>0</v>
      </c>
      <c r="G17" s="467">
        <v>0</v>
      </c>
      <c r="H17" s="467">
        <v>0</v>
      </c>
      <c r="I17" s="467">
        <v>0</v>
      </c>
      <c r="J17" s="467">
        <v>0</v>
      </c>
      <c r="K17" s="467">
        <v>0</v>
      </c>
      <c r="L17" s="467">
        <v>0</v>
      </c>
      <c r="M17" s="467">
        <v>0</v>
      </c>
      <c r="N17" s="467">
        <v>0</v>
      </c>
      <c r="O17" s="467">
        <v>0</v>
      </c>
      <c r="P17" s="467">
        <v>0</v>
      </c>
      <c r="Q17" s="467">
        <v>0</v>
      </c>
      <c r="R17" s="467">
        <v>0</v>
      </c>
      <c r="S17" s="467">
        <v>0</v>
      </c>
      <c r="T17" s="467">
        <v>0</v>
      </c>
      <c r="U17" s="467">
        <v>0</v>
      </c>
    </row>
    <row r="18" spans="2:21">
      <c r="B18" s="446">
        <v>9</v>
      </c>
      <c r="C18" s="1279" t="s">
        <v>552</v>
      </c>
      <c r="D18" s="1279"/>
      <c r="E18" s="465">
        <v>591.98612979999996</v>
      </c>
      <c r="F18" s="465">
        <v>493.19281589999997</v>
      </c>
      <c r="G18" s="465">
        <v>333.50557142000002</v>
      </c>
      <c r="H18" s="465">
        <v>0</v>
      </c>
      <c r="I18" s="465">
        <v>11.750590858179999</v>
      </c>
      <c r="J18" s="465">
        <v>0</v>
      </c>
      <c r="K18" s="465">
        <v>0</v>
      </c>
      <c r="L18" s="465">
        <v>1418.6845171199998</v>
      </c>
      <c r="M18" s="465">
        <v>11.750590858179999</v>
      </c>
      <c r="N18" s="465">
        <v>0</v>
      </c>
      <c r="O18" s="465">
        <v>0</v>
      </c>
      <c r="P18" s="465">
        <v>589.5011828494014</v>
      </c>
      <c r="Q18" s="465">
        <v>0</v>
      </c>
      <c r="R18" s="465">
        <v>0</v>
      </c>
      <c r="S18" s="465">
        <v>0</v>
      </c>
      <c r="T18" s="465">
        <v>47.160094627952112</v>
      </c>
      <c r="U18" s="465">
        <v>0</v>
      </c>
    </row>
    <row r="19" spans="2:21" s="456" customFormat="1">
      <c r="B19" s="466">
        <v>10</v>
      </c>
      <c r="C19" s="1276" t="s">
        <v>547</v>
      </c>
      <c r="D19" s="1276"/>
      <c r="E19" s="467">
        <v>591.98612979999996</v>
      </c>
      <c r="F19" s="467">
        <v>493.19281589999997</v>
      </c>
      <c r="G19" s="467">
        <v>333.50557142000002</v>
      </c>
      <c r="H19" s="467">
        <v>0</v>
      </c>
      <c r="I19" s="467">
        <v>11.750590858179999</v>
      </c>
      <c r="J19" s="467">
        <v>0</v>
      </c>
      <c r="K19" s="467">
        <v>0</v>
      </c>
      <c r="L19" s="467">
        <v>1418.6845171199998</v>
      </c>
      <c r="M19" s="467">
        <v>11.750590858179999</v>
      </c>
      <c r="N19" s="467">
        <v>0</v>
      </c>
      <c r="O19" s="467">
        <v>0</v>
      </c>
      <c r="P19" s="467">
        <v>589.5011828494014</v>
      </c>
      <c r="Q19" s="467">
        <v>0</v>
      </c>
      <c r="R19" s="467">
        <v>0</v>
      </c>
      <c r="S19" s="467">
        <v>0</v>
      </c>
      <c r="T19" s="467">
        <v>47.160094627952112</v>
      </c>
      <c r="U19" s="467">
        <v>0</v>
      </c>
    </row>
    <row r="20" spans="2:21" s="456" customFormat="1">
      <c r="B20" s="466">
        <v>11</v>
      </c>
      <c r="C20" s="1276" t="s">
        <v>553</v>
      </c>
      <c r="D20" s="1276"/>
      <c r="E20" s="467">
        <v>591.98612979999996</v>
      </c>
      <c r="F20" s="467">
        <v>493.19281589999997</v>
      </c>
      <c r="G20" s="467">
        <v>0</v>
      </c>
      <c r="H20" s="467">
        <v>0</v>
      </c>
      <c r="I20" s="467">
        <v>10.6078606375</v>
      </c>
      <c r="J20" s="467">
        <v>0</v>
      </c>
      <c r="K20" s="467">
        <v>0</v>
      </c>
      <c r="L20" s="467">
        <v>1085.1789456999998</v>
      </c>
      <c r="M20" s="467">
        <v>10.6078606375</v>
      </c>
      <c r="N20" s="467">
        <v>0</v>
      </c>
      <c r="O20" s="467">
        <v>0</v>
      </c>
      <c r="P20" s="467">
        <v>313.21276718157134</v>
      </c>
      <c r="Q20" s="467">
        <v>0</v>
      </c>
      <c r="R20" s="467">
        <v>0</v>
      </c>
      <c r="S20" s="467">
        <v>0</v>
      </c>
      <c r="T20" s="467">
        <v>25.057021374525711</v>
      </c>
      <c r="U20" s="467">
        <v>0</v>
      </c>
    </row>
    <row r="21" spans="2:21" s="456" customFormat="1">
      <c r="B21" s="466">
        <v>12</v>
      </c>
      <c r="C21" s="1276" t="s">
        <v>550</v>
      </c>
      <c r="D21" s="1276"/>
      <c r="E21" s="467">
        <v>0</v>
      </c>
      <c r="F21" s="467">
        <v>0</v>
      </c>
      <c r="G21" s="467">
        <v>333.50557142000002</v>
      </c>
      <c r="H21" s="467">
        <v>0</v>
      </c>
      <c r="I21" s="467">
        <v>1.1427302206800001</v>
      </c>
      <c r="J21" s="467">
        <v>0</v>
      </c>
      <c r="K21" s="467">
        <v>0</v>
      </c>
      <c r="L21" s="467">
        <v>333.50557142000002</v>
      </c>
      <c r="M21" s="467">
        <v>1.1427302206800001</v>
      </c>
      <c r="N21" s="467">
        <v>0</v>
      </c>
      <c r="O21" s="467">
        <v>0</v>
      </c>
      <c r="P21" s="467">
        <v>276.28841566783001</v>
      </c>
      <c r="Q21" s="467">
        <v>0</v>
      </c>
      <c r="R21" s="467">
        <v>0</v>
      </c>
      <c r="S21" s="467">
        <v>0</v>
      </c>
      <c r="T21" s="467">
        <v>22.103073253426398</v>
      </c>
      <c r="U21" s="467">
        <v>0</v>
      </c>
    </row>
    <row r="22" spans="2:21" s="456" customFormat="1">
      <c r="B22" s="466">
        <v>13</v>
      </c>
      <c r="C22" s="1276" t="s">
        <v>551</v>
      </c>
      <c r="D22" s="1276"/>
      <c r="E22" s="467">
        <v>0</v>
      </c>
      <c r="F22" s="467">
        <v>0</v>
      </c>
      <c r="G22" s="467">
        <v>0</v>
      </c>
      <c r="H22" s="467">
        <v>0</v>
      </c>
      <c r="I22" s="467">
        <v>0</v>
      </c>
      <c r="J22" s="467">
        <v>0</v>
      </c>
      <c r="K22" s="467">
        <v>0</v>
      </c>
      <c r="L22" s="467">
        <v>0</v>
      </c>
      <c r="M22" s="467">
        <v>0</v>
      </c>
      <c r="N22" s="467">
        <v>0</v>
      </c>
      <c r="O22" s="467">
        <v>0</v>
      </c>
      <c r="P22" s="467">
        <v>0</v>
      </c>
      <c r="Q22" s="467">
        <v>0</v>
      </c>
      <c r="R22" s="467">
        <v>0</v>
      </c>
      <c r="S22" s="467">
        <v>0</v>
      </c>
      <c r="T22" s="467">
        <v>0</v>
      </c>
      <c r="U22" s="467">
        <v>0</v>
      </c>
    </row>
  </sheetData>
  <sheetProtection algorithmName="SHA-512" hashValue="tFJ1VJBqWgffpppC/EG+AKar3lKloYXTwviQ3RA3hIrEDne93PmxpZyhT/gWoYHnVIK3UiIIpk7lFoss5hH3/g==" saltValue="kdjx2m8iCF+gKcdgwhkyqA==" spinCount="100000" sheet="1" objects="1" scenarios="1"/>
  <mergeCells count="17">
    <mergeCell ref="C22:D22"/>
    <mergeCell ref="C16:D16"/>
    <mergeCell ref="C17:D17"/>
    <mergeCell ref="C18:D18"/>
    <mergeCell ref="C19:D19"/>
    <mergeCell ref="C20:D20"/>
    <mergeCell ref="C21:D21"/>
    <mergeCell ref="C15:D15"/>
    <mergeCell ref="E8:I8"/>
    <mergeCell ref="J8:M8"/>
    <mergeCell ref="N8:Q8"/>
    <mergeCell ref="R8:U8"/>
    <mergeCell ref="C10:D10"/>
    <mergeCell ref="C11:D11"/>
    <mergeCell ref="C12:D12"/>
    <mergeCell ref="C13:D13"/>
    <mergeCell ref="C14:D14"/>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9253-28E6-42E7-B0BD-BD879F83E4CB}">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1322</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8t3ZiY4umpNeqS0PK8lTBV0T9aDW+Ck9jHQL2embli+PmATYq8vvt1LOTj2phUQeRTYP1P+EloOsWuVDhAtwuQ==" saltValue="2i8qJuq7b0VfkOHCJQ7PAg==" spinCount="100000" sheet="1" objects="1" scenarios="1"/>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33CA-A117-4EEC-9369-5D921D3249AF}">
  <sheetPr>
    <tabColor rgb="FF92D050"/>
  </sheetPr>
  <dimension ref="B2:F22"/>
  <sheetViews>
    <sheetView showGridLines="0" workbookViewId="0">
      <selection activeCell="D27" sqref="D27"/>
    </sheetView>
  </sheetViews>
  <sheetFormatPr defaultColWidth="9.109375" defaultRowHeight="13.2"/>
  <cols>
    <col min="1" max="1" width="4.6640625" style="444" customWidth="1"/>
    <col min="2" max="2" width="9.109375" style="444"/>
    <col min="3" max="3" width="43.5546875" style="444" customWidth="1"/>
    <col min="4" max="6" width="28.21875" style="444" customWidth="1"/>
    <col min="7" max="9" width="9.109375" style="444"/>
    <col min="10" max="10" width="27.33203125" style="444" customWidth="1"/>
    <col min="11" max="16384" width="9.109375" style="444"/>
  </cols>
  <sheetData>
    <row r="2" spans="2:6" ht="17.399999999999999" customHeight="1">
      <c r="B2" s="1281" t="s">
        <v>554</v>
      </c>
      <c r="C2" s="1281"/>
      <c r="D2" s="1281"/>
      <c r="E2" s="1281"/>
      <c r="F2" s="443"/>
    </row>
    <row r="3" spans="2:6" ht="22.2" customHeight="1">
      <c r="B3" s="1281"/>
      <c r="C3" s="1281"/>
      <c r="D3" s="1281"/>
      <c r="E3" s="1281"/>
    </row>
    <row r="4" spans="2:6" ht="14.4">
      <c r="B4" s="54" t="s">
        <v>300</v>
      </c>
    </row>
    <row r="7" spans="2:6">
      <c r="B7" s="445"/>
      <c r="C7" s="445"/>
      <c r="D7" s="446" t="s">
        <v>0</v>
      </c>
      <c r="E7" s="446" t="s">
        <v>1</v>
      </c>
      <c r="F7" s="446" t="s">
        <v>2</v>
      </c>
    </row>
    <row r="8" spans="2:6">
      <c r="B8" s="445"/>
      <c r="C8" s="445"/>
      <c r="D8" s="1271" t="s">
        <v>555</v>
      </c>
      <c r="E8" s="1272"/>
      <c r="F8" s="1273"/>
    </row>
    <row r="9" spans="2:6">
      <c r="B9" s="445"/>
      <c r="C9" s="445"/>
      <c r="D9" s="1274" t="s">
        <v>556</v>
      </c>
      <c r="E9" s="1270"/>
      <c r="F9" s="1267" t="s">
        <v>557</v>
      </c>
    </row>
    <row r="10" spans="2:6" ht="39.6">
      <c r="B10" s="445"/>
      <c r="C10" s="445"/>
      <c r="D10" s="447"/>
      <c r="E10" s="448" t="s">
        <v>558</v>
      </c>
      <c r="F10" s="1268"/>
    </row>
    <row r="11" spans="2:6">
      <c r="B11" s="449">
        <v>1</v>
      </c>
      <c r="C11" s="450" t="s">
        <v>521</v>
      </c>
      <c r="D11" s="441">
        <v>1586.2188966899998</v>
      </c>
      <c r="E11" s="441">
        <v>6.2909812905091984</v>
      </c>
      <c r="F11" s="441">
        <v>1.4606924074297267</v>
      </c>
    </row>
    <row r="12" spans="2:6">
      <c r="B12" s="451">
        <v>2</v>
      </c>
      <c r="C12" s="452" t="s">
        <v>522</v>
      </c>
      <c r="D12" s="436">
        <v>1221.7465516399998</v>
      </c>
      <c r="E12" s="436">
        <v>2.4334059904999989</v>
      </c>
      <c r="F12" s="436">
        <v>0</v>
      </c>
    </row>
    <row r="13" spans="2:6" s="456" customFormat="1">
      <c r="B13" s="453">
        <v>3</v>
      </c>
      <c r="C13" s="454" t="s">
        <v>523</v>
      </c>
      <c r="D13" s="455">
        <v>661.67100032000008</v>
      </c>
      <c r="E13" s="455">
        <v>2.2973793569999987</v>
      </c>
      <c r="F13" s="455">
        <v>0</v>
      </c>
    </row>
    <row r="14" spans="2:6" s="456" customFormat="1">
      <c r="B14" s="453">
        <v>4</v>
      </c>
      <c r="C14" s="454" t="s">
        <v>524</v>
      </c>
      <c r="D14" s="455">
        <v>0</v>
      </c>
      <c r="E14" s="455">
        <v>0</v>
      </c>
      <c r="F14" s="455">
        <v>0</v>
      </c>
    </row>
    <row r="15" spans="2:6" s="456" customFormat="1">
      <c r="B15" s="453">
        <v>5</v>
      </c>
      <c r="C15" s="454" t="s">
        <v>525</v>
      </c>
      <c r="D15" s="455">
        <v>560.07555131999993</v>
      </c>
      <c r="E15" s="455">
        <v>0.13602663349999997</v>
      </c>
      <c r="F15" s="455">
        <v>0</v>
      </c>
    </row>
    <row r="16" spans="2:6" s="456" customFormat="1">
      <c r="B16" s="453">
        <v>6</v>
      </c>
      <c r="C16" s="454" t="s">
        <v>526</v>
      </c>
      <c r="D16" s="455">
        <v>0</v>
      </c>
      <c r="E16" s="455">
        <v>0</v>
      </c>
      <c r="F16" s="455">
        <v>0</v>
      </c>
    </row>
    <row r="17" spans="2:6">
      <c r="B17" s="451">
        <v>7</v>
      </c>
      <c r="C17" s="452" t="s">
        <v>527</v>
      </c>
      <c r="D17" s="436">
        <v>364.47234505</v>
      </c>
      <c r="E17" s="436">
        <v>3.8575753000091999</v>
      </c>
      <c r="F17" s="436">
        <v>1.4606924074297267</v>
      </c>
    </row>
    <row r="18" spans="2:6" s="456" customFormat="1">
      <c r="B18" s="453">
        <v>8</v>
      </c>
      <c r="C18" s="454" t="s">
        <v>528</v>
      </c>
      <c r="D18" s="455">
        <v>364.47234505</v>
      </c>
      <c r="E18" s="455">
        <v>3.8575753000091999</v>
      </c>
      <c r="F18" s="455">
        <v>1.4606924074297267</v>
      </c>
    </row>
    <row r="19" spans="2:6" s="456" customFormat="1">
      <c r="B19" s="453">
        <v>9</v>
      </c>
      <c r="C19" s="454" t="s">
        <v>529</v>
      </c>
      <c r="D19" s="455">
        <v>0</v>
      </c>
      <c r="E19" s="455">
        <v>0</v>
      </c>
      <c r="F19" s="455">
        <v>0</v>
      </c>
    </row>
    <row r="20" spans="2:6" s="456" customFormat="1">
      <c r="B20" s="453">
        <v>10</v>
      </c>
      <c r="C20" s="454" t="s">
        <v>530</v>
      </c>
      <c r="D20" s="455">
        <v>0</v>
      </c>
      <c r="E20" s="455">
        <v>0</v>
      </c>
      <c r="F20" s="455">
        <v>0</v>
      </c>
    </row>
    <row r="21" spans="2:6" s="456" customFormat="1">
      <c r="B21" s="453">
        <v>11</v>
      </c>
      <c r="C21" s="454" t="s">
        <v>531</v>
      </c>
      <c r="D21" s="455">
        <v>0</v>
      </c>
      <c r="E21" s="455">
        <v>0</v>
      </c>
      <c r="F21" s="455">
        <v>0</v>
      </c>
    </row>
    <row r="22" spans="2:6" s="456" customFormat="1">
      <c r="B22" s="453">
        <v>12</v>
      </c>
      <c r="C22" s="454" t="s">
        <v>526</v>
      </c>
      <c r="D22" s="455">
        <v>0</v>
      </c>
      <c r="E22" s="455">
        <v>0</v>
      </c>
      <c r="F22" s="455">
        <v>0</v>
      </c>
    </row>
  </sheetData>
  <sheetProtection algorithmName="SHA-512" hashValue="Y4uit5IHfZ8MStaYDYJR5aMNsQTt+PhtAB/pwZQOEAg8f3DO08yhdXcq+94SJlnItxZDl9wBHyiA+ihyuQ+DjA==" saltValue="FHA6pbMfQxlNyNlMl7XIfA==" spinCount="100000" sheet="1" objects="1" scenarios="1"/>
  <mergeCells count="4">
    <mergeCell ref="D8:F8"/>
    <mergeCell ref="D9:E9"/>
    <mergeCell ref="F9:F10"/>
    <mergeCell ref="B2:E3"/>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A4F9-9F73-40DF-87BA-D53D0396B540}">
  <sheetPr>
    <tabColor rgb="FF92D050"/>
  </sheetPr>
  <dimension ref="B2:D18"/>
  <sheetViews>
    <sheetView zoomScaleNormal="100" workbookViewId="0">
      <selection activeCell="C8" sqref="C8"/>
    </sheetView>
  </sheetViews>
  <sheetFormatPr defaultColWidth="8.88671875" defaultRowHeight="13.2"/>
  <cols>
    <col min="1" max="2" width="4.6640625" style="325" customWidth="1"/>
    <col min="3" max="3" width="68.6640625" style="442" customWidth="1"/>
    <col min="4" max="4" width="14.33203125" style="325" customWidth="1"/>
    <col min="5" max="16384" width="8.88671875" style="325"/>
  </cols>
  <sheetData>
    <row r="2" spans="2:4" ht="17.399999999999999">
      <c r="B2" s="382" t="s">
        <v>677</v>
      </c>
      <c r="C2" s="325"/>
    </row>
    <row r="3" spans="2:4" ht="14.4">
      <c r="B3" s="54" t="s">
        <v>300</v>
      </c>
      <c r="C3" s="325"/>
    </row>
    <row r="5" spans="2:4" ht="14.4">
      <c r="B5" s="54"/>
      <c r="C5" s="325"/>
    </row>
    <row r="7" spans="2:4">
      <c r="C7" s="429"/>
      <c r="D7" s="430" t="s">
        <v>655</v>
      </c>
    </row>
    <row r="8" spans="2:4">
      <c r="B8" s="431"/>
      <c r="C8" s="432" t="s">
        <v>656</v>
      </c>
      <c r="D8" s="433"/>
    </row>
    <row r="9" spans="2:4">
      <c r="B9" s="434">
        <v>1</v>
      </c>
      <c r="C9" s="435" t="s">
        <v>657</v>
      </c>
      <c r="D9" s="436">
        <v>15.04701715</v>
      </c>
    </row>
    <row r="10" spans="2:4">
      <c r="B10" s="434">
        <v>2</v>
      </c>
      <c r="C10" s="435" t="s">
        <v>658</v>
      </c>
      <c r="D10" s="436">
        <v>0.82570237499999999</v>
      </c>
    </row>
    <row r="11" spans="2:4">
      <c r="B11" s="434">
        <v>3</v>
      </c>
      <c r="C11" s="435" t="s">
        <v>659</v>
      </c>
      <c r="D11" s="436">
        <v>0</v>
      </c>
    </row>
    <row r="12" spans="2:4">
      <c r="B12" s="434">
        <v>4</v>
      </c>
      <c r="C12" s="435" t="s">
        <v>660</v>
      </c>
      <c r="D12" s="436">
        <v>0</v>
      </c>
    </row>
    <row r="13" spans="2:4">
      <c r="B13" s="434"/>
      <c r="C13" s="437" t="s">
        <v>661</v>
      </c>
      <c r="D13" s="438"/>
    </row>
    <row r="14" spans="2:4">
      <c r="B14" s="434">
        <v>5</v>
      </c>
      <c r="C14" s="435" t="s">
        <v>662</v>
      </c>
      <c r="D14" s="87">
        <v>0</v>
      </c>
    </row>
    <row r="15" spans="2:4">
      <c r="B15" s="434">
        <v>6</v>
      </c>
      <c r="C15" s="435" t="s">
        <v>663</v>
      </c>
      <c r="D15" s="87">
        <v>0</v>
      </c>
    </row>
    <row r="16" spans="2:4">
      <c r="B16" s="434">
        <v>7</v>
      </c>
      <c r="C16" s="435" t="s">
        <v>664</v>
      </c>
      <c r="D16" s="87">
        <v>0</v>
      </c>
    </row>
    <row r="17" spans="2:4">
      <c r="B17" s="434">
        <v>8</v>
      </c>
      <c r="C17" s="432" t="s">
        <v>665</v>
      </c>
      <c r="D17" s="87">
        <v>0</v>
      </c>
    </row>
    <row r="18" spans="2:4">
      <c r="B18" s="439">
        <v>9</v>
      </c>
      <c r="C18" s="440" t="s">
        <v>299</v>
      </c>
      <c r="D18" s="441">
        <v>15.872719525000001</v>
      </c>
    </row>
  </sheetData>
  <sheetProtection algorithmName="SHA-512" hashValue="DH+nlMNxb79//zYAaGR4iMateqwM5yu7txH3xopc3wP18TcHqJ0tkN76xQXr0Zq+Wwj19ze7R9mMzU4EbYifzw==" saltValue="Kha7bWnPHKys+lsaN9eqOA==" spinCount="100000" sheet="1" objects="1" scenarios="1"/>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1160C-DB14-4BEB-B0F9-8396AC38AFB2}">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1323</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1To3zBskX7YPymWTxYfQgYjOhHF7/vKTV3PLu13vw5U8bCeLJB7Ypi8bkWQw030S36Uxuxk2QJRtpH5a+QbSBQ==" saltValue="y73U6ovcErj7ey6Wvc9qvQ==" spinCount="100000" sheet="1" objects="1" scenarios="1"/>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B306A-F6C9-4488-9195-CDE9FE93C85C}">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1324</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JZrFc07i01SMBvwmTCbdBhs7M5FtS/B+m8xKs63kCMsQAe32Z3lMYBdFvJt571fUcYNPhhaf3f9o/cWNsL8V6Q==" saltValue="1YQpWamuOfXnWPO5eBxDCA==" spinCount="100000" sheet="1" objects="1" scenarios="1"/>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3B77-2104-4518-B55F-26FBF8B2C6EC}">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1325</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sxJRrDbHOtx+w024smhAt8xbYPzA4FnapIKcnRHxnLiqxBOKnCtKZFYjT/2F+yWNvHKHfLXymrCqTDjY2/VIHQ==" saltValue="N+ftcqHAa34VGQ3LvjOklA==" spinCount="100000"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17785-6470-4EE1-8D22-ACC7981F85B2}">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1300</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w6Jw7Qxkz5FUf9+A50sTk5AQIqyyAPAjUxAl0ICk6iQ6l63Jhz3oCY+ygd4vLppOloQWMf2uuHm5NN4PEx4p7Q==" saltValue="kJFEXzwiZcIAu86nrSXx/Q==" spinCount="100000" sheet="1" objects="1" scenarios="1"/>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40FB-30DE-4A4D-9BD9-26D8BAE4A1F0}">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1326</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6FlQlKSODK3RvwSCd7fqwP+D1vkTizO6fDn69FBsXOW5wE855jmfY3SIgt3G5QcMJQj6+e2sF+9ZDaHVO/3SQ==" saltValue="xrlXqL9RY9OBfgctqfyfxw==" spinCount="100000" sheet="1" objects="1" scenarios="1"/>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510D6-4EBA-449B-946A-05FCB1061C29}">
  <sheetPr>
    <tabColor rgb="FF92D050"/>
  </sheetPr>
  <dimension ref="B2:H16"/>
  <sheetViews>
    <sheetView workbookViewId="0">
      <selection activeCell="C8" sqref="C8"/>
    </sheetView>
  </sheetViews>
  <sheetFormatPr defaultRowHeight="13.2"/>
  <cols>
    <col min="1" max="1" width="4.6640625" style="351" customWidth="1"/>
    <col min="2" max="2" width="8.88671875" style="351"/>
    <col min="3" max="3" width="52.77734375" style="351" customWidth="1"/>
    <col min="4" max="8" width="16.5546875" style="351" customWidth="1"/>
    <col min="9" max="16384" width="8.88671875" style="351"/>
  </cols>
  <sheetData>
    <row r="2" spans="2:8" ht="17.399999999999999">
      <c r="B2" s="415" t="s">
        <v>654</v>
      </c>
    </row>
    <row r="3" spans="2:8" ht="14.4">
      <c r="B3" s="350" t="s">
        <v>300</v>
      </c>
    </row>
    <row r="9" spans="2:8">
      <c r="B9" s="1282" t="s">
        <v>643</v>
      </c>
      <c r="C9" s="1282"/>
      <c r="D9" s="416" t="s">
        <v>0</v>
      </c>
      <c r="E9" s="416" t="s">
        <v>1</v>
      </c>
      <c r="F9" s="416" t="s">
        <v>2</v>
      </c>
      <c r="G9" s="416" t="s">
        <v>3</v>
      </c>
      <c r="H9" s="417" t="s">
        <v>4</v>
      </c>
    </row>
    <row r="10" spans="2:8">
      <c r="B10" s="1282"/>
      <c r="C10" s="1282"/>
      <c r="D10" s="1282" t="s">
        <v>644</v>
      </c>
      <c r="E10" s="1282"/>
      <c r="F10" s="1282"/>
      <c r="G10" s="1167" t="s">
        <v>305</v>
      </c>
      <c r="H10" s="1283" t="s">
        <v>653</v>
      </c>
    </row>
    <row r="11" spans="2:8">
      <c r="B11" s="1282"/>
      <c r="C11" s="1282"/>
      <c r="D11" s="418" t="s">
        <v>645</v>
      </c>
      <c r="E11" s="418" t="s">
        <v>646</v>
      </c>
      <c r="F11" s="418" t="s">
        <v>647</v>
      </c>
      <c r="G11" s="1167"/>
      <c r="H11" s="1283"/>
    </row>
    <row r="12" spans="2:8" ht="26.4">
      <c r="B12" s="418">
        <v>1</v>
      </c>
      <c r="C12" s="419" t="s">
        <v>648</v>
      </c>
      <c r="D12" s="420">
        <v>0</v>
      </c>
      <c r="E12" s="420">
        <v>0</v>
      </c>
      <c r="F12" s="420">
        <v>0</v>
      </c>
      <c r="G12" s="420">
        <v>0</v>
      </c>
      <c r="H12" s="421">
        <v>0</v>
      </c>
    </row>
    <row r="13" spans="2:8" ht="26.4">
      <c r="B13" s="418">
        <v>2</v>
      </c>
      <c r="C13" s="422" t="s">
        <v>649</v>
      </c>
      <c r="D13" s="423">
        <v>210.40743759999998</v>
      </c>
      <c r="E13" s="423">
        <v>254.36456099</v>
      </c>
      <c r="F13" s="423">
        <v>266.27373292999999</v>
      </c>
      <c r="G13" s="423">
        <v>33.520793106627814</v>
      </c>
      <c r="H13" s="424">
        <v>419.00991383284764</v>
      </c>
    </row>
    <row r="14" spans="2:8">
      <c r="B14" s="418">
        <v>3</v>
      </c>
      <c r="C14" s="425" t="s">
        <v>650</v>
      </c>
      <c r="D14" s="426">
        <v>210.40743759999998</v>
      </c>
      <c r="E14" s="426">
        <v>254.36456099</v>
      </c>
      <c r="F14" s="426">
        <v>266.27373292999999</v>
      </c>
      <c r="G14" s="1284"/>
      <c r="H14" s="1285"/>
    </row>
    <row r="15" spans="2:8">
      <c r="B15" s="418">
        <v>4</v>
      </c>
      <c r="C15" s="425" t="s">
        <v>651</v>
      </c>
      <c r="D15" s="427">
        <v>0</v>
      </c>
      <c r="E15" s="427">
        <v>0</v>
      </c>
      <c r="F15" s="427">
        <v>0</v>
      </c>
      <c r="G15" s="1286"/>
      <c r="H15" s="1287"/>
    </row>
    <row r="16" spans="2:8">
      <c r="B16" s="428">
        <v>5</v>
      </c>
      <c r="C16" s="419" t="s">
        <v>652</v>
      </c>
      <c r="D16" s="420">
        <v>0</v>
      </c>
      <c r="E16" s="420">
        <v>0</v>
      </c>
      <c r="F16" s="420">
        <v>0</v>
      </c>
      <c r="G16" s="420">
        <v>0</v>
      </c>
      <c r="H16" s="421">
        <v>0</v>
      </c>
    </row>
  </sheetData>
  <sheetProtection algorithmName="SHA-512" hashValue="9kx+UP06rgGuruEQ3Y2YH1Pr1HYSsxTrDccgAaBOEfLiGXI0ps87MclGxONircpVXkdr0/ZEJOG3gLkMubEcmQ==" saltValue="Q8KfPAzdmKQMUUuG+13PtQ==" spinCount="100000" sheet="1" objects="1" scenarios="1"/>
  <mergeCells count="5">
    <mergeCell ref="B9:C11"/>
    <mergeCell ref="D10:F10"/>
    <mergeCell ref="G10:G11"/>
    <mergeCell ref="H10:H11"/>
    <mergeCell ref="G14:H15"/>
  </mergeCells>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FA38-B042-4C87-9FFC-3582465ADF38}">
  <sheetPr>
    <tabColor rgb="FF92D050"/>
  </sheetPr>
  <dimension ref="B3:K18"/>
  <sheetViews>
    <sheetView workbookViewId="0">
      <selection activeCell="C8" sqref="C8"/>
    </sheetView>
  </sheetViews>
  <sheetFormatPr defaultRowHeight="13.2"/>
  <cols>
    <col min="1" max="1" width="4.6640625" style="351" customWidth="1"/>
    <col min="2" max="2" width="8.88671875" style="351"/>
    <col min="3" max="3" width="41.44140625" style="351" customWidth="1"/>
    <col min="4" max="4" width="13.5546875" style="351" customWidth="1"/>
    <col min="5" max="5" width="11.5546875" style="351" customWidth="1"/>
    <col min="6" max="6" width="13.5546875" style="351" customWidth="1"/>
    <col min="7" max="7" width="11.5546875" style="351" customWidth="1"/>
    <col min="8" max="8" width="13.5546875" style="351" customWidth="1"/>
    <col min="9" max="9" width="11.5546875" style="351" customWidth="1"/>
    <col min="10" max="10" width="13.5546875" style="351" customWidth="1"/>
    <col min="11" max="11" width="11.5546875" style="351" customWidth="1"/>
    <col min="12" max="16384" width="8.88671875" style="351"/>
  </cols>
  <sheetData>
    <row r="3" spans="2:11" ht="17.399999999999999">
      <c r="B3" s="387" t="s">
        <v>784</v>
      </c>
    </row>
    <row r="4" spans="2:11" ht="14.4">
      <c r="B4" s="350" t="s">
        <v>300</v>
      </c>
    </row>
    <row r="7" spans="2:11" ht="28.8" customHeight="1">
      <c r="C7" s="409"/>
      <c r="D7" s="1288" t="s">
        <v>757</v>
      </c>
      <c r="E7" s="1289"/>
      <c r="F7" s="1288" t="s">
        <v>758</v>
      </c>
      <c r="G7" s="1289"/>
      <c r="H7" s="1288" t="s">
        <v>759</v>
      </c>
      <c r="I7" s="1289"/>
      <c r="J7" s="1288" t="s">
        <v>760</v>
      </c>
      <c r="K7" s="1289"/>
    </row>
    <row r="8" spans="2:11">
      <c r="C8" s="409"/>
      <c r="D8" s="1290"/>
      <c r="E8" s="1291"/>
      <c r="F8" s="1290"/>
      <c r="G8" s="1291"/>
      <c r="H8" s="1290"/>
      <c r="I8" s="1291"/>
      <c r="J8" s="1290"/>
      <c r="K8" s="1291"/>
    </row>
    <row r="9" spans="2:11" ht="66">
      <c r="C9" s="409"/>
      <c r="D9" s="410"/>
      <c r="E9" s="390" t="s">
        <v>761</v>
      </c>
      <c r="F9" s="410"/>
      <c r="G9" s="390" t="s">
        <v>761</v>
      </c>
      <c r="H9" s="410"/>
      <c r="I9" s="390" t="s">
        <v>762</v>
      </c>
      <c r="J9" s="411"/>
      <c r="K9" s="390" t="s">
        <v>762</v>
      </c>
    </row>
    <row r="10" spans="2:11">
      <c r="B10" s="407" t="s">
        <v>60</v>
      </c>
      <c r="C10" s="393" t="s">
        <v>763</v>
      </c>
      <c r="D10" s="394">
        <v>166547806.51207605</v>
      </c>
      <c r="E10" s="394">
        <v>110661304.51207605</v>
      </c>
      <c r="F10" s="1294"/>
      <c r="G10" s="1295"/>
      <c r="H10" s="394">
        <v>6882609215.5699863</v>
      </c>
      <c r="I10" s="394">
        <v>1225852153.5406823</v>
      </c>
      <c r="J10" s="1294"/>
      <c r="K10" s="1295"/>
    </row>
    <row r="11" spans="2:11">
      <c r="B11" s="406" t="s">
        <v>109</v>
      </c>
      <c r="C11" s="412" t="s">
        <v>764</v>
      </c>
      <c r="D11" s="413">
        <v>2589071.4299999997</v>
      </c>
      <c r="E11" s="413">
        <v>0</v>
      </c>
      <c r="F11" s="413">
        <v>2589071.4299999997</v>
      </c>
      <c r="G11" s="413">
        <v>0</v>
      </c>
      <c r="H11" s="413">
        <v>412851.69</v>
      </c>
      <c r="I11" s="413">
        <v>0</v>
      </c>
      <c r="J11" s="413">
        <v>412851.69</v>
      </c>
      <c r="K11" s="413">
        <v>0</v>
      </c>
    </row>
    <row r="12" spans="2:11">
      <c r="B12" s="406" t="s">
        <v>110</v>
      </c>
      <c r="C12" s="412" t="s">
        <v>697</v>
      </c>
      <c r="D12" s="413">
        <v>110661304.51207605</v>
      </c>
      <c r="E12" s="413">
        <v>110661304.51207605</v>
      </c>
      <c r="F12" s="413">
        <v>110661304.51207605</v>
      </c>
      <c r="G12" s="413">
        <v>110661304.51207605</v>
      </c>
      <c r="H12" s="413">
        <v>1273701659.6299863</v>
      </c>
      <c r="I12" s="413">
        <v>1225852153.5406823</v>
      </c>
      <c r="J12" s="413">
        <v>1273701659.6299863</v>
      </c>
      <c r="K12" s="413">
        <v>1225852153.5406823</v>
      </c>
    </row>
    <row r="13" spans="2:11">
      <c r="B13" s="406" t="s">
        <v>111</v>
      </c>
      <c r="C13" s="414" t="s">
        <v>765</v>
      </c>
      <c r="D13" s="413">
        <v>0</v>
      </c>
      <c r="E13" s="413">
        <v>0</v>
      </c>
      <c r="F13" s="413">
        <v>0</v>
      </c>
      <c r="G13" s="413">
        <v>0</v>
      </c>
      <c r="H13" s="413">
        <v>0</v>
      </c>
      <c r="I13" s="413">
        <v>0</v>
      </c>
      <c r="J13" s="413">
        <v>0</v>
      </c>
      <c r="K13" s="413">
        <v>0</v>
      </c>
    </row>
    <row r="14" spans="2:11">
      <c r="B14" s="406" t="s">
        <v>112</v>
      </c>
      <c r="C14" s="414" t="s">
        <v>766</v>
      </c>
      <c r="D14" s="413">
        <v>0</v>
      </c>
      <c r="E14" s="413">
        <v>0</v>
      </c>
      <c r="F14" s="413">
        <v>0</v>
      </c>
      <c r="G14" s="413">
        <v>0</v>
      </c>
      <c r="H14" s="413">
        <v>0</v>
      </c>
      <c r="I14" s="413">
        <v>0</v>
      </c>
      <c r="J14" s="413">
        <v>0</v>
      </c>
      <c r="K14" s="413">
        <v>0</v>
      </c>
    </row>
    <row r="15" spans="2:11">
      <c r="B15" s="406" t="s">
        <v>113</v>
      </c>
      <c r="C15" s="414" t="s">
        <v>767</v>
      </c>
      <c r="D15" s="413">
        <v>110661304.51207605</v>
      </c>
      <c r="E15" s="413">
        <v>110661304.51207605</v>
      </c>
      <c r="F15" s="413">
        <v>110661304.51207605</v>
      </c>
      <c r="G15" s="413">
        <v>110661304.51207605</v>
      </c>
      <c r="H15" s="413">
        <v>1167264708.8496547</v>
      </c>
      <c r="I15" s="413">
        <v>1167264708.0496547</v>
      </c>
      <c r="J15" s="413">
        <v>1167264708.8496547</v>
      </c>
      <c r="K15" s="413">
        <v>1167264708.0496547</v>
      </c>
    </row>
    <row r="16" spans="2:11">
      <c r="B16" s="406" t="s">
        <v>114</v>
      </c>
      <c r="C16" s="414" t="s">
        <v>768</v>
      </c>
      <c r="D16" s="413">
        <v>0</v>
      </c>
      <c r="E16" s="413">
        <v>0</v>
      </c>
      <c r="F16" s="413">
        <v>0</v>
      </c>
      <c r="G16" s="413">
        <v>0</v>
      </c>
      <c r="H16" s="413">
        <v>68551552.456854239</v>
      </c>
      <c r="I16" s="413">
        <v>41585287.283239074</v>
      </c>
      <c r="J16" s="413">
        <v>68551552.456854239</v>
      </c>
      <c r="K16" s="413">
        <v>41585287.283239074</v>
      </c>
    </row>
    <row r="17" spans="2:11">
      <c r="B17" s="406" t="s">
        <v>115</v>
      </c>
      <c r="C17" s="414" t="s">
        <v>769</v>
      </c>
      <c r="D17" s="413">
        <v>0</v>
      </c>
      <c r="E17" s="413">
        <v>0</v>
      </c>
      <c r="F17" s="413">
        <v>0</v>
      </c>
      <c r="G17" s="413">
        <v>0</v>
      </c>
      <c r="H17" s="413">
        <v>37885398.323477298</v>
      </c>
      <c r="I17" s="413">
        <v>17002158.207788419</v>
      </c>
      <c r="J17" s="413">
        <v>37885398.323477298</v>
      </c>
      <c r="K17" s="413">
        <v>17002158.207788419</v>
      </c>
    </row>
    <row r="18" spans="2:11">
      <c r="B18" s="406" t="s">
        <v>118</v>
      </c>
      <c r="C18" s="412" t="s">
        <v>770</v>
      </c>
      <c r="D18" s="413">
        <v>53297430.57</v>
      </c>
      <c r="E18" s="413">
        <v>0</v>
      </c>
      <c r="F18" s="1292"/>
      <c r="G18" s="1293"/>
      <c r="H18" s="413">
        <v>5608494704.25</v>
      </c>
      <c r="I18" s="413">
        <v>0</v>
      </c>
      <c r="J18" s="1292"/>
      <c r="K18" s="1293"/>
    </row>
  </sheetData>
  <sheetProtection algorithmName="SHA-512" hashValue="K57yqdH4vjSTBY1hsQguxQuyNg+DNIQn7nDLUuWmzw5gKBMtxXZowD1SQp46GmM29tvB0C8JlFXlByHj1cq5Fw==" saltValue="ZQVKZT8xfedOeLYDP7rdGg==" spinCount="100000" sheet="1" objects="1" scenarios="1"/>
  <mergeCells count="8">
    <mergeCell ref="D7:E8"/>
    <mergeCell ref="F7:G8"/>
    <mergeCell ref="H7:I8"/>
    <mergeCell ref="J7:K8"/>
    <mergeCell ref="J18:K18"/>
    <mergeCell ref="J10:K10"/>
    <mergeCell ref="F18:G18"/>
    <mergeCell ref="F10:G10"/>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626C4-7D20-4854-BB50-42B2EC8A2794}">
  <sheetPr>
    <tabColor rgb="FF92D050"/>
  </sheetPr>
  <dimension ref="B2:H24"/>
  <sheetViews>
    <sheetView workbookViewId="0">
      <selection activeCell="C8" sqref="C8"/>
    </sheetView>
  </sheetViews>
  <sheetFormatPr defaultRowHeight="13.2"/>
  <cols>
    <col min="1" max="1" width="4.6640625" style="396" customWidth="1"/>
    <col min="2" max="3" width="8.88671875" style="396"/>
    <col min="4" max="4" width="33.33203125" style="396" customWidth="1"/>
    <col min="5" max="8" width="16.5546875" style="396" customWidth="1"/>
    <col min="9" max="16384" width="8.88671875" style="396"/>
  </cols>
  <sheetData>
    <row r="2" spans="2:8" ht="17.399999999999999">
      <c r="B2" s="395" t="s">
        <v>906</v>
      </c>
    </row>
    <row r="3" spans="2:8" ht="14.4">
      <c r="B3" s="388" t="s">
        <v>300</v>
      </c>
    </row>
    <row r="4" spans="2:8" ht="14.4">
      <c r="B4" s="388"/>
    </row>
    <row r="5" spans="2:8" ht="14.4">
      <c r="B5" s="388"/>
    </row>
    <row r="6" spans="2:8" ht="14.4">
      <c r="B6" s="388"/>
    </row>
    <row r="7" spans="2:8" ht="13.2" customHeight="1">
      <c r="C7" s="397"/>
      <c r="D7" s="397"/>
      <c r="E7" s="1301" t="s">
        <v>771</v>
      </c>
      <c r="F7" s="1301"/>
      <c r="G7" s="1303" t="s">
        <v>772</v>
      </c>
      <c r="H7" s="1304"/>
    </row>
    <row r="8" spans="2:8" ht="51.6" customHeight="1">
      <c r="C8" s="397"/>
      <c r="D8" s="397"/>
      <c r="E8" s="1302"/>
      <c r="F8" s="1301"/>
      <c r="G8" s="1305" t="s">
        <v>773</v>
      </c>
      <c r="H8" s="1304"/>
    </row>
    <row r="9" spans="2:8" ht="52.8">
      <c r="C9" s="397"/>
      <c r="D9" s="397"/>
      <c r="E9" s="398"/>
      <c r="F9" s="399" t="s">
        <v>761</v>
      </c>
      <c r="G9" s="398"/>
      <c r="H9" s="400" t="s">
        <v>762</v>
      </c>
    </row>
    <row r="10" spans="2:8">
      <c r="C10" s="397"/>
      <c r="D10" s="397"/>
      <c r="E10" s="401" t="s">
        <v>60</v>
      </c>
      <c r="F10" s="402" t="s">
        <v>109</v>
      </c>
      <c r="G10" s="401" t="s">
        <v>110</v>
      </c>
      <c r="H10" s="403" t="s">
        <v>112</v>
      </c>
    </row>
    <row r="11" spans="2:8">
      <c r="B11" s="404" t="s">
        <v>119</v>
      </c>
      <c r="C11" s="1299" t="s">
        <v>774</v>
      </c>
      <c r="D11" s="1299"/>
      <c r="E11" s="405">
        <v>0</v>
      </c>
      <c r="F11" s="405">
        <v>0</v>
      </c>
      <c r="G11" s="405">
        <v>245686322.37296435</v>
      </c>
      <c r="H11" s="405">
        <v>156936455.11999997</v>
      </c>
    </row>
    <row r="12" spans="2:8">
      <c r="B12" s="406" t="s">
        <v>120</v>
      </c>
      <c r="C12" s="1298" t="s">
        <v>775</v>
      </c>
      <c r="D12" s="1298"/>
      <c r="E12" s="405">
        <v>0</v>
      </c>
      <c r="F12" s="405">
        <v>0</v>
      </c>
      <c r="G12" s="405">
        <v>0</v>
      </c>
      <c r="H12" s="405">
        <v>0</v>
      </c>
    </row>
    <row r="13" spans="2:8">
      <c r="B13" s="406" t="s">
        <v>121</v>
      </c>
      <c r="C13" s="1298" t="s">
        <v>764</v>
      </c>
      <c r="D13" s="1298"/>
      <c r="E13" s="405">
        <v>0</v>
      </c>
      <c r="F13" s="405">
        <v>0</v>
      </c>
      <c r="G13" s="405">
        <v>0</v>
      </c>
      <c r="H13" s="405">
        <v>0</v>
      </c>
    </row>
    <row r="14" spans="2:8">
      <c r="B14" s="406" t="s">
        <v>122</v>
      </c>
      <c r="C14" s="1298" t="s">
        <v>697</v>
      </c>
      <c r="D14" s="1298"/>
      <c r="E14" s="405">
        <v>0</v>
      </c>
      <c r="F14" s="405">
        <v>0</v>
      </c>
      <c r="G14" s="405">
        <v>240569850.69296435</v>
      </c>
      <c r="H14" s="405">
        <v>156936455.11999997</v>
      </c>
    </row>
    <row r="15" spans="2:8">
      <c r="B15" s="406" t="s">
        <v>123</v>
      </c>
      <c r="C15" s="1298" t="s">
        <v>765</v>
      </c>
      <c r="D15" s="1298"/>
      <c r="E15" s="405">
        <v>0</v>
      </c>
      <c r="F15" s="405">
        <v>0</v>
      </c>
      <c r="G15" s="405">
        <v>0</v>
      </c>
      <c r="H15" s="405">
        <v>0</v>
      </c>
    </row>
    <row r="16" spans="2:8">
      <c r="B16" s="406" t="s">
        <v>124</v>
      </c>
      <c r="C16" s="1298" t="s">
        <v>766</v>
      </c>
      <c r="D16" s="1298"/>
      <c r="E16" s="405">
        <v>0</v>
      </c>
      <c r="F16" s="405">
        <v>0</v>
      </c>
      <c r="G16" s="405">
        <v>0</v>
      </c>
      <c r="H16" s="405">
        <v>0</v>
      </c>
    </row>
    <row r="17" spans="2:8">
      <c r="B17" s="406" t="s">
        <v>125</v>
      </c>
      <c r="C17" s="1298" t="s">
        <v>767</v>
      </c>
      <c r="D17" s="1298"/>
      <c r="E17" s="405">
        <v>0</v>
      </c>
      <c r="F17" s="405">
        <v>0</v>
      </c>
      <c r="G17" s="405">
        <v>138528742.52296436</v>
      </c>
      <c r="H17" s="405">
        <v>136815631.19</v>
      </c>
    </row>
    <row r="18" spans="2:8">
      <c r="B18" s="406" t="s">
        <v>126</v>
      </c>
      <c r="C18" s="1298" t="s">
        <v>768</v>
      </c>
      <c r="D18" s="1298"/>
      <c r="E18" s="405">
        <v>0</v>
      </c>
      <c r="F18" s="405">
        <v>0</v>
      </c>
      <c r="G18" s="405">
        <v>92741230.139999986</v>
      </c>
      <c r="H18" s="405">
        <v>12020534.42</v>
      </c>
    </row>
    <row r="19" spans="2:8">
      <c r="B19" s="406" t="s">
        <v>127</v>
      </c>
      <c r="C19" s="1298" t="s">
        <v>769</v>
      </c>
      <c r="D19" s="1298"/>
      <c r="E19" s="405">
        <v>0</v>
      </c>
      <c r="F19" s="405">
        <v>0</v>
      </c>
      <c r="G19" s="405">
        <v>9299878.0299999993</v>
      </c>
      <c r="H19" s="405">
        <v>8100289.5099999998</v>
      </c>
    </row>
    <row r="20" spans="2:8">
      <c r="B20" s="406" t="s">
        <v>128</v>
      </c>
      <c r="C20" s="1298" t="s">
        <v>776</v>
      </c>
      <c r="D20" s="1298"/>
      <c r="E20" s="405">
        <v>0</v>
      </c>
      <c r="F20" s="405">
        <v>0</v>
      </c>
      <c r="G20" s="405">
        <v>5116471.68</v>
      </c>
      <c r="H20" s="405">
        <v>0</v>
      </c>
    </row>
    <row r="21" spans="2:8">
      <c r="B21" s="406" t="s">
        <v>133</v>
      </c>
      <c r="C21" s="1298" t="s">
        <v>777</v>
      </c>
      <c r="D21" s="1298"/>
      <c r="E21" s="405">
        <v>0</v>
      </c>
      <c r="F21" s="405">
        <v>0</v>
      </c>
      <c r="G21" s="405">
        <v>0</v>
      </c>
      <c r="H21" s="405">
        <v>0</v>
      </c>
    </row>
    <row r="22" spans="2:8">
      <c r="B22" s="404" t="s">
        <v>134</v>
      </c>
      <c r="C22" s="1299" t="s">
        <v>778</v>
      </c>
      <c r="D22" s="1299"/>
      <c r="E22" s="405">
        <v>0</v>
      </c>
      <c r="F22" s="405">
        <v>0</v>
      </c>
      <c r="G22" s="405">
        <v>0</v>
      </c>
      <c r="H22" s="405">
        <v>0</v>
      </c>
    </row>
    <row r="23" spans="2:8">
      <c r="B23" s="404" t="s">
        <v>140</v>
      </c>
      <c r="C23" s="1299" t="s">
        <v>779</v>
      </c>
      <c r="D23" s="1299"/>
      <c r="E23" s="1296"/>
      <c r="F23" s="1297"/>
      <c r="G23" s="405">
        <v>0</v>
      </c>
      <c r="H23" s="405">
        <v>0</v>
      </c>
    </row>
    <row r="24" spans="2:8">
      <c r="B24" s="407" t="s">
        <v>135</v>
      </c>
      <c r="C24" s="1300" t="s">
        <v>780</v>
      </c>
      <c r="D24" s="1300"/>
      <c r="E24" s="408">
        <v>166547806.51207605</v>
      </c>
      <c r="F24" s="408">
        <v>110661304.51207605</v>
      </c>
      <c r="G24" s="1296"/>
      <c r="H24" s="1297"/>
    </row>
  </sheetData>
  <sheetProtection algorithmName="SHA-512" hashValue="BGIy0Tp8MsksJXw0X6tIBl5vv2OrMgBO3PNr1iRrMh/eq5GuVu7TwiJ0grt0J2zuylOSlVoepCu+KRoQuaFMsg==" saltValue="/oafXoGaYrep03owivzWuA==" spinCount="100000" sheet="1" objects="1" scenarios="1"/>
  <mergeCells count="19">
    <mergeCell ref="C19:D19"/>
    <mergeCell ref="E7:F8"/>
    <mergeCell ref="G7:H7"/>
    <mergeCell ref="G8:H8"/>
    <mergeCell ref="C11:D11"/>
    <mergeCell ref="C12:D12"/>
    <mergeCell ref="C13:D13"/>
    <mergeCell ref="C14:D14"/>
    <mergeCell ref="C15:D15"/>
    <mergeCell ref="C16:D16"/>
    <mergeCell ref="C17:D17"/>
    <mergeCell ref="C18:D18"/>
    <mergeCell ref="G24:H24"/>
    <mergeCell ref="E23:F23"/>
    <mergeCell ref="C20:D20"/>
    <mergeCell ref="C21:D21"/>
    <mergeCell ref="C22:D22"/>
    <mergeCell ref="C23:D23"/>
    <mergeCell ref="C24:D24"/>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318AD-BC23-4E19-9F82-E328D10E1BBF}">
  <sheetPr>
    <tabColor rgb="FF92D050"/>
  </sheetPr>
  <dimension ref="B2:E9"/>
  <sheetViews>
    <sheetView workbookViewId="0">
      <selection activeCell="C8" sqref="C8"/>
    </sheetView>
  </sheetViews>
  <sheetFormatPr defaultRowHeight="13.2"/>
  <cols>
    <col min="1" max="1" width="4.6640625" style="351" customWidth="1"/>
    <col min="2" max="2" width="8.88671875" style="351"/>
    <col min="3" max="3" width="38.88671875" style="351" customWidth="1"/>
    <col min="4" max="5" width="34.44140625" style="351" customWidth="1"/>
    <col min="6" max="16384" width="8.88671875" style="351"/>
  </cols>
  <sheetData>
    <row r="2" spans="2:5" ht="17.399999999999999">
      <c r="B2" s="387" t="s">
        <v>785</v>
      </c>
    </row>
    <row r="3" spans="2:5" ht="14.4">
      <c r="B3" s="388" t="s">
        <v>300</v>
      </c>
    </row>
    <row r="7" spans="2:5" ht="52.8">
      <c r="C7" s="389"/>
      <c r="D7" s="390" t="s">
        <v>781</v>
      </c>
      <c r="E7" s="390" t="s">
        <v>782</v>
      </c>
    </row>
    <row r="8" spans="2:5">
      <c r="C8" s="389"/>
      <c r="D8" s="391" t="s">
        <v>60</v>
      </c>
      <c r="E8" s="391" t="s">
        <v>109</v>
      </c>
    </row>
    <row r="9" spans="2:5" ht="26.4">
      <c r="B9" s="392" t="s">
        <v>60</v>
      </c>
      <c r="C9" s="393" t="s">
        <v>783</v>
      </c>
      <c r="D9" s="394">
        <v>107341000</v>
      </c>
      <c r="E9" s="394">
        <v>110661304.51207605</v>
      </c>
    </row>
  </sheetData>
  <sheetProtection algorithmName="SHA-512" hashValue="D51CdbxeJeY98eHDXhI6Ao/rVraEj+X4uxRpeyqfhV/nr5holN1caeGru8xxyZgq+Q/0ixv7c4t2c7ak1xQLnw==" saltValue="kiW4YfRCJMJAXDFNSXdMpQ==" spinCount="100000" sheet="1" objects="1" scenarios="1"/>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FA076-AE0A-4F03-B0F7-239F8CC95134}">
  <sheetPr>
    <tabColor rgb="FF92D050"/>
  </sheetPr>
  <dimension ref="B2:G15"/>
  <sheetViews>
    <sheetView workbookViewId="0">
      <selection activeCell="B7" sqref="B7:C9"/>
    </sheetView>
  </sheetViews>
  <sheetFormatPr defaultColWidth="8.88671875" defaultRowHeight="13.2"/>
  <cols>
    <col min="1" max="1" width="4.6640625" style="325" customWidth="1"/>
    <col min="2" max="2" width="5.88671875" style="325" customWidth="1"/>
    <col min="3" max="3" width="44.21875" style="325" customWidth="1"/>
    <col min="4" max="7" width="19.6640625" style="325" customWidth="1"/>
    <col min="8" max="16384" width="8.88671875" style="325"/>
  </cols>
  <sheetData>
    <row r="2" spans="2:7" ht="17.399999999999999">
      <c r="B2" s="382" t="s">
        <v>678</v>
      </c>
    </row>
    <row r="3" spans="2:7" ht="14.4">
      <c r="B3" s="54" t="s">
        <v>300</v>
      </c>
    </row>
    <row r="6" spans="2:7" ht="14.4">
      <c r="B6" s="54"/>
    </row>
    <row r="7" spans="2:7" ht="26.4">
      <c r="B7" s="1306" t="s">
        <v>666</v>
      </c>
      <c r="C7" s="1307"/>
      <c r="D7" s="1312" t="s">
        <v>667</v>
      </c>
      <c r="E7" s="1312"/>
      <c r="F7" s="383" t="s">
        <v>668</v>
      </c>
      <c r="G7" s="383" t="s">
        <v>668</v>
      </c>
    </row>
    <row r="8" spans="2:7">
      <c r="B8" s="1308"/>
      <c r="C8" s="1309"/>
      <c r="D8" s="384" t="s">
        <v>669</v>
      </c>
      <c r="E8" s="384" t="s">
        <v>670</v>
      </c>
      <c r="F8" s="384" t="s">
        <v>669</v>
      </c>
      <c r="G8" s="384" t="s">
        <v>670</v>
      </c>
    </row>
    <row r="9" spans="2:7">
      <c r="B9" s="1310"/>
      <c r="C9" s="1311"/>
      <c r="D9" s="385">
        <v>45657</v>
      </c>
      <c r="E9" s="385">
        <v>45291</v>
      </c>
      <c r="F9" s="385">
        <v>45657</v>
      </c>
      <c r="G9" s="385">
        <v>45291</v>
      </c>
    </row>
    <row r="10" spans="2:7">
      <c r="B10" s="383">
        <v>1</v>
      </c>
      <c r="C10" s="386" t="s">
        <v>671</v>
      </c>
      <c r="D10" s="87">
        <v>-59959690.759999998</v>
      </c>
      <c r="E10" s="87">
        <v>-46213326.020000003</v>
      </c>
      <c r="F10" s="87">
        <v>10325748.990000054</v>
      </c>
      <c r="G10" s="87">
        <v>2342286.8699999857</v>
      </c>
    </row>
    <row r="11" spans="2:7">
      <c r="B11" s="383">
        <v>2</v>
      </c>
      <c r="C11" s="386" t="s">
        <v>672</v>
      </c>
      <c r="D11" s="87">
        <v>30539819.399999999</v>
      </c>
      <c r="E11" s="87">
        <v>25071889.690000001</v>
      </c>
      <c r="F11" s="87">
        <v>-20377961.300000068</v>
      </c>
      <c r="G11" s="87">
        <v>-34763296.469999969</v>
      </c>
    </row>
    <row r="12" spans="2:7">
      <c r="B12" s="383">
        <v>3</v>
      </c>
      <c r="C12" s="386" t="s">
        <v>673</v>
      </c>
      <c r="D12" s="87">
        <v>17453017.859999999</v>
      </c>
      <c r="E12" s="87">
        <v>6906597.4500000002</v>
      </c>
      <c r="F12" s="1313"/>
      <c r="G12" s="1314"/>
    </row>
    <row r="13" spans="2:7">
      <c r="B13" s="383">
        <v>4</v>
      </c>
      <c r="C13" s="386" t="s">
        <v>674</v>
      </c>
      <c r="D13" s="87">
        <v>-43760117.670000002</v>
      </c>
      <c r="E13" s="87">
        <v>-22960123.920000002</v>
      </c>
      <c r="F13" s="1315"/>
      <c r="G13" s="1316"/>
    </row>
    <row r="14" spans="2:7">
      <c r="B14" s="383">
        <v>5</v>
      </c>
      <c r="C14" s="386" t="s">
        <v>675</v>
      </c>
      <c r="D14" s="87">
        <v>-58629793.82</v>
      </c>
      <c r="E14" s="87">
        <v>-35612843.789999999</v>
      </c>
      <c r="F14" s="1315"/>
      <c r="G14" s="1316"/>
    </row>
    <row r="15" spans="2:7">
      <c r="B15" s="383">
        <v>6</v>
      </c>
      <c r="C15" s="386" t="s">
        <v>676</v>
      </c>
      <c r="D15" s="87">
        <v>31694505.449999999</v>
      </c>
      <c r="E15" s="87">
        <v>17712588.379999999</v>
      </c>
      <c r="F15" s="1317"/>
      <c r="G15" s="1318"/>
    </row>
  </sheetData>
  <sheetProtection algorithmName="SHA-512" hashValue="Y8DuNwAXBdx7bKyCABPs2E4FDt0nSFTgmVgQdBSbuQ/kQStRbk+ieJyp325JiktItnXtlraCGSWIZ/rJ//fsGg==" saltValue="yDY3BD+ZA5vKZiQ6S5RlKQ==" spinCount="100000" sheet="1" objects="1" scenarios="1"/>
  <mergeCells count="3">
    <mergeCell ref="B7:C9"/>
    <mergeCell ref="D7:E7"/>
    <mergeCell ref="F12:G15"/>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CE77-9997-4A51-AADE-E956ED9C58CD}">
  <sheetPr>
    <tabColor rgb="FF92D050"/>
    <pageSetUpPr fitToPage="1"/>
  </sheetPr>
  <dimension ref="A1:O306"/>
  <sheetViews>
    <sheetView showGridLines="0" zoomScaleNormal="100" zoomScalePageLayoutView="85" workbookViewId="0">
      <selection activeCell="C8" sqref="C8"/>
    </sheetView>
  </sheetViews>
  <sheetFormatPr defaultColWidth="8.77734375" defaultRowHeight="13.2"/>
  <cols>
    <col min="1" max="1" width="4.6640625" style="368" customWidth="1"/>
    <col min="2" max="2" width="7.77734375" style="368" customWidth="1"/>
    <col min="3" max="3" width="70.6640625" style="368" customWidth="1"/>
    <col min="4" max="4" width="20.21875" style="373" customWidth="1"/>
    <col min="5" max="16384" width="8.77734375" style="373"/>
  </cols>
  <sheetData>
    <row r="1" spans="1:15" s="368" customFormat="1"/>
    <row r="2" spans="1:15" s="368" customFormat="1" ht="17.399999999999999">
      <c r="B2" s="334" t="s">
        <v>1243</v>
      </c>
      <c r="C2" s="369"/>
    </row>
    <row r="3" spans="1:15" s="368" customFormat="1" ht="14.4">
      <c r="B3" s="54" t="s">
        <v>300</v>
      </c>
      <c r="C3" s="369"/>
    </row>
    <row r="4" spans="1:15" s="368" customFormat="1" ht="14.4">
      <c r="B4" s="54"/>
      <c r="C4" s="369"/>
    </row>
    <row r="5" spans="1:15" s="368" customFormat="1" ht="14.4">
      <c r="B5" s="54"/>
      <c r="C5" s="369"/>
    </row>
    <row r="6" spans="1:15" s="368" customFormat="1" ht="14.4">
      <c r="B6" s="54"/>
      <c r="C6" s="369"/>
    </row>
    <row r="7" spans="1:15">
      <c r="B7" s="370"/>
      <c r="C7" s="371"/>
      <c r="D7" s="372" t="s">
        <v>0</v>
      </c>
    </row>
    <row r="8" spans="1:15" s="370" customFormat="1" ht="52.8">
      <c r="C8" s="371"/>
      <c r="D8" s="374" t="s">
        <v>1244</v>
      </c>
      <c r="E8" s="368"/>
      <c r="F8" s="368"/>
      <c r="G8" s="368"/>
      <c r="H8" s="368"/>
      <c r="I8" s="368"/>
      <c r="J8" s="368"/>
      <c r="K8" s="368"/>
      <c r="L8" s="368"/>
      <c r="M8" s="368"/>
      <c r="N8" s="368"/>
      <c r="O8" s="368"/>
    </row>
    <row r="9" spans="1:15" s="378" customFormat="1">
      <c r="A9" s="330"/>
      <c r="B9" s="375"/>
      <c r="C9" s="376"/>
      <c r="D9" s="377">
        <v>45657</v>
      </c>
    </row>
    <row r="10" spans="1:15" ht="13.2" customHeight="1">
      <c r="B10" s="1319" t="s">
        <v>1245</v>
      </c>
      <c r="C10" s="1320"/>
      <c r="D10" s="1320"/>
    </row>
    <row r="11" spans="1:15">
      <c r="B11" s="379" t="s">
        <v>10</v>
      </c>
      <c r="C11" s="339" t="s">
        <v>1246</v>
      </c>
      <c r="D11" s="87">
        <v>1121105171.91817</v>
      </c>
    </row>
    <row r="12" spans="1:15">
      <c r="B12" s="379" t="s">
        <v>141</v>
      </c>
      <c r="C12" s="346" t="s">
        <v>1247</v>
      </c>
      <c r="D12" s="87">
        <v>621105171.91817009</v>
      </c>
    </row>
    <row r="13" spans="1:15">
      <c r="B13" s="379" t="s">
        <v>11</v>
      </c>
      <c r="C13" s="339" t="s">
        <v>1248</v>
      </c>
      <c r="D13" s="87">
        <v>2949720792.3668079</v>
      </c>
    </row>
    <row r="14" spans="1:15">
      <c r="B14" s="379" t="s">
        <v>12</v>
      </c>
      <c r="C14" s="339" t="s">
        <v>1218</v>
      </c>
      <c r="D14" s="380">
        <v>0.38007162400567868</v>
      </c>
    </row>
    <row r="15" spans="1:15">
      <c r="B15" s="379" t="s">
        <v>37</v>
      </c>
      <c r="C15" s="346" t="s">
        <v>1247</v>
      </c>
      <c r="D15" s="380">
        <v>0.21056405525751656</v>
      </c>
    </row>
    <row r="16" spans="1:15">
      <c r="B16" s="379" t="s">
        <v>13</v>
      </c>
      <c r="C16" s="339" t="s">
        <v>1249</v>
      </c>
      <c r="D16" s="87">
        <v>7301277378.2367563</v>
      </c>
    </row>
    <row r="17" spans="2:4">
      <c r="B17" s="379" t="s">
        <v>14</v>
      </c>
      <c r="C17" s="339" t="s">
        <v>1220</v>
      </c>
      <c r="D17" s="380">
        <v>0.15354918240195864</v>
      </c>
    </row>
    <row r="18" spans="2:4">
      <c r="B18" s="379" t="s">
        <v>38</v>
      </c>
      <c r="C18" s="346" t="s">
        <v>1219</v>
      </c>
      <c r="D18" s="380">
        <v>8.5068014779102363E-2</v>
      </c>
    </row>
    <row r="19" spans="2:4" ht="26.4">
      <c r="B19" s="379" t="s">
        <v>142</v>
      </c>
      <c r="C19" s="339" t="s">
        <v>1250</v>
      </c>
      <c r="D19" s="1321"/>
    </row>
    <row r="20" spans="2:4" ht="39.6">
      <c r="B20" s="379" t="s">
        <v>143</v>
      </c>
      <c r="C20" s="339" t="s">
        <v>1251</v>
      </c>
      <c r="D20" s="1322"/>
    </row>
    <row r="21" spans="2:4" ht="66">
      <c r="B21" s="379" t="s">
        <v>144</v>
      </c>
      <c r="C21" s="339" t="s">
        <v>1252</v>
      </c>
      <c r="D21" s="1323"/>
    </row>
    <row r="22" spans="2:4" ht="13.2" customHeight="1">
      <c r="B22" s="1319" t="s">
        <v>1244</v>
      </c>
      <c r="C22" s="1320"/>
      <c r="D22" s="381"/>
    </row>
    <row r="23" spans="2:4">
      <c r="B23" s="379" t="s">
        <v>96</v>
      </c>
      <c r="C23" s="339" t="s">
        <v>1253</v>
      </c>
      <c r="D23" s="380">
        <v>0.24840000000000001</v>
      </c>
    </row>
    <row r="24" spans="2:4">
      <c r="B24" s="379" t="s">
        <v>97</v>
      </c>
      <c r="C24" s="346" t="s">
        <v>1254</v>
      </c>
      <c r="D24" s="380">
        <v>0</v>
      </c>
    </row>
    <row r="25" spans="2:4">
      <c r="B25" s="379" t="s">
        <v>98</v>
      </c>
      <c r="C25" s="339" t="s">
        <v>1255</v>
      </c>
      <c r="D25" s="380">
        <v>5.91E-2</v>
      </c>
    </row>
    <row r="26" spans="2:4">
      <c r="B26" s="379" t="s">
        <v>99</v>
      </c>
      <c r="C26" s="346" t="s">
        <v>1254</v>
      </c>
      <c r="D26" s="380">
        <v>0</v>
      </c>
    </row>
    <row r="27" spans="2:4" s="368" customFormat="1"/>
    <row r="28" spans="2:4" s="368" customFormat="1"/>
    <row r="29" spans="2:4" s="368" customFormat="1" ht="52.8">
      <c r="C29" s="348" t="s">
        <v>1256</v>
      </c>
    </row>
    <row r="30" spans="2:4" s="368" customFormat="1" ht="66.599999999999994" customHeight="1">
      <c r="C30" s="348" t="s">
        <v>1257</v>
      </c>
    </row>
    <row r="31" spans="2:4" s="368" customFormat="1" ht="52.8">
      <c r="C31" s="348" t="s">
        <v>1258</v>
      </c>
    </row>
    <row r="32" spans="2:4" s="368" customFormat="1"/>
    <row r="33" s="368" customFormat="1"/>
    <row r="34" s="368" customFormat="1"/>
    <row r="35" s="368" customFormat="1"/>
    <row r="36" s="368" customFormat="1"/>
    <row r="37" s="368" customFormat="1"/>
    <row r="38" s="368" customFormat="1"/>
    <row r="39" s="368" customFormat="1"/>
    <row r="40" s="368" customFormat="1"/>
    <row r="41" s="368" customFormat="1"/>
    <row r="42" s="368" customFormat="1"/>
    <row r="43" s="368" customFormat="1"/>
    <row r="44" s="368" customFormat="1"/>
    <row r="45" s="368" customFormat="1"/>
    <row r="46" s="368" customFormat="1"/>
    <row r="47" s="368" customFormat="1"/>
    <row r="48" s="368" customFormat="1"/>
    <row r="49" s="368" customFormat="1"/>
    <row r="50" s="368" customFormat="1"/>
    <row r="51" s="368" customFormat="1"/>
    <row r="52" s="368" customFormat="1"/>
    <row r="53" s="368" customFormat="1"/>
    <row r="54" s="368" customFormat="1"/>
    <row r="55" s="368" customFormat="1"/>
    <row r="56" s="368" customFormat="1"/>
    <row r="57" s="368" customFormat="1"/>
    <row r="58" s="368" customFormat="1"/>
    <row r="59" s="368" customFormat="1"/>
    <row r="60" s="368" customFormat="1"/>
    <row r="61" s="368" customFormat="1"/>
    <row r="62" s="368" customFormat="1"/>
    <row r="63" s="368" customFormat="1"/>
    <row r="64" s="368" customFormat="1"/>
    <row r="65" s="368" customFormat="1"/>
    <row r="66" s="368" customFormat="1"/>
    <row r="67" s="368" customFormat="1"/>
    <row r="68" s="368" customFormat="1"/>
    <row r="69" s="368" customFormat="1"/>
    <row r="70" s="368" customFormat="1"/>
    <row r="71" s="368" customFormat="1"/>
    <row r="72" s="368" customFormat="1"/>
    <row r="73" s="368" customFormat="1"/>
    <row r="74" s="368" customFormat="1"/>
    <row r="75" s="368" customFormat="1"/>
    <row r="76" s="368" customFormat="1"/>
    <row r="77" s="368" customFormat="1"/>
    <row r="78" s="368" customFormat="1"/>
    <row r="79" s="368" customFormat="1"/>
    <row r="80" s="368" customFormat="1"/>
    <row r="81" s="368" customFormat="1"/>
    <row r="82" s="368" customFormat="1"/>
    <row r="83" s="368" customFormat="1"/>
    <row r="84" s="368" customFormat="1"/>
    <row r="85" s="368" customFormat="1"/>
    <row r="86" s="368" customFormat="1"/>
    <row r="87" s="368" customFormat="1"/>
    <row r="88" s="368" customFormat="1"/>
    <row r="89" s="368" customFormat="1"/>
    <row r="90" s="368" customFormat="1"/>
    <row r="91" s="368" customFormat="1"/>
    <row r="92" s="368" customFormat="1"/>
    <row r="93" s="368" customFormat="1"/>
    <row r="94" s="368" customFormat="1"/>
    <row r="95" s="368" customFormat="1"/>
    <row r="96" s="368" customFormat="1"/>
    <row r="97" s="368" customFormat="1"/>
    <row r="98" s="368" customFormat="1"/>
    <row r="99" s="368" customFormat="1"/>
    <row r="100" s="368" customFormat="1"/>
    <row r="101" s="368" customFormat="1"/>
    <row r="102" s="368" customFormat="1"/>
    <row r="103" s="368" customFormat="1"/>
    <row r="104" s="368" customFormat="1"/>
    <row r="105" s="368" customFormat="1"/>
    <row r="106" s="368" customFormat="1"/>
    <row r="107" s="368" customFormat="1"/>
    <row r="108" s="368" customFormat="1"/>
    <row r="109" s="368" customFormat="1"/>
    <row r="110" s="368" customFormat="1"/>
    <row r="111" s="368" customFormat="1"/>
    <row r="112" s="368" customFormat="1"/>
    <row r="113" s="368" customFormat="1"/>
    <row r="114" s="368" customFormat="1"/>
    <row r="115" s="368" customFormat="1"/>
    <row r="116" s="368" customFormat="1"/>
    <row r="117" s="368" customFormat="1"/>
    <row r="118" s="368" customFormat="1"/>
    <row r="119" s="368" customFormat="1"/>
    <row r="120" s="368" customFormat="1"/>
    <row r="121" s="368" customFormat="1"/>
    <row r="122" s="368" customFormat="1"/>
    <row r="123" s="368" customFormat="1"/>
    <row r="124" s="368" customFormat="1"/>
    <row r="125" s="368" customFormat="1"/>
    <row r="126" s="368" customFormat="1"/>
    <row r="127" s="368" customFormat="1"/>
    <row r="128" s="368" customFormat="1"/>
    <row r="129" s="368" customFormat="1"/>
    <row r="130" s="368" customFormat="1"/>
    <row r="131" s="368" customFormat="1"/>
    <row r="132" s="368" customFormat="1"/>
    <row r="133" s="368" customFormat="1"/>
    <row r="134" s="368" customFormat="1"/>
    <row r="135" s="368" customFormat="1"/>
    <row r="136" s="368" customFormat="1"/>
    <row r="137" s="368" customFormat="1"/>
    <row r="138" s="368" customFormat="1"/>
    <row r="139" s="368" customFormat="1"/>
    <row r="140" s="368" customFormat="1"/>
    <row r="141" s="368" customFormat="1"/>
    <row r="142" s="368" customFormat="1"/>
    <row r="143" s="368" customFormat="1"/>
    <row r="144" s="368" customFormat="1"/>
    <row r="145" s="368" customFormat="1"/>
    <row r="146" s="368" customFormat="1"/>
    <row r="147" s="368" customFormat="1"/>
    <row r="148" s="368" customFormat="1"/>
    <row r="149" s="368" customFormat="1"/>
    <row r="150" s="368" customFormat="1"/>
    <row r="151" s="368" customFormat="1"/>
    <row r="152" s="368" customFormat="1"/>
    <row r="153" s="368" customFormat="1"/>
    <row r="154" s="368" customFormat="1"/>
    <row r="155" s="368" customFormat="1"/>
    <row r="156" s="368" customFormat="1"/>
    <row r="157" s="368" customFormat="1"/>
    <row r="158" s="368" customFormat="1"/>
    <row r="159" s="368" customFormat="1"/>
    <row r="160" s="368" customFormat="1"/>
    <row r="161" s="368" customFormat="1"/>
    <row r="162" s="368" customFormat="1"/>
    <row r="163" s="368" customFormat="1"/>
    <row r="164" s="368" customFormat="1"/>
    <row r="165" s="368" customFormat="1"/>
    <row r="166" s="368" customFormat="1"/>
    <row r="167" s="368" customFormat="1"/>
    <row r="168" s="368" customFormat="1"/>
    <row r="169" s="368" customFormat="1"/>
    <row r="170" s="368" customFormat="1"/>
    <row r="171" s="368" customFormat="1"/>
    <row r="172" s="368" customFormat="1"/>
    <row r="173" s="368" customFormat="1"/>
    <row r="174" s="368" customFormat="1"/>
    <row r="175" s="368" customFormat="1"/>
    <row r="176" s="368" customFormat="1"/>
    <row r="177" s="368" customFormat="1"/>
    <row r="178" s="368" customFormat="1"/>
    <row r="179" s="368" customFormat="1"/>
    <row r="180" s="368" customFormat="1"/>
    <row r="181" s="368" customFormat="1"/>
    <row r="182" s="368" customFormat="1"/>
    <row r="183" s="368" customFormat="1"/>
    <row r="184" s="368" customFormat="1"/>
    <row r="185" s="368" customFormat="1"/>
    <row r="186" s="368" customFormat="1"/>
    <row r="187" s="368" customFormat="1"/>
    <row r="188" s="368" customFormat="1"/>
    <row r="189" s="368" customFormat="1"/>
    <row r="190" s="368" customFormat="1"/>
    <row r="191" s="368" customFormat="1"/>
    <row r="192" s="368" customFormat="1"/>
    <row r="193" s="368" customFormat="1"/>
    <row r="194" s="368" customFormat="1"/>
    <row r="195" s="368" customFormat="1"/>
    <row r="196" s="368" customFormat="1"/>
    <row r="197" s="368" customFormat="1"/>
    <row r="198" s="368" customFormat="1"/>
    <row r="199" s="368" customFormat="1"/>
    <row r="200" s="368" customFormat="1"/>
    <row r="201" s="368" customFormat="1"/>
    <row r="202" s="368" customFormat="1"/>
    <row r="203" s="368" customFormat="1"/>
    <row r="204" s="368" customFormat="1"/>
    <row r="205" s="368" customFormat="1"/>
    <row r="206" s="368" customFormat="1"/>
    <row r="207" s="368" customFormat="1"/>
    <row r="208" s="368" customFormat="1"/>
    <row r="209" s="368" customFormat="1"/>
    <row r="210" s="368" customFormat="1"/>
    <row r="211" s="368" customFormat="1"/>
    <row r="212" s="368" customFormat="1"/>
    <row r="213" s="368" customFormat="1"/>
    <row r="214" s="368" customFormat="1"/>
    <row r="215" s="368" customFormat="1"/>
    <row r="216" s="368" customFormat="1"/>
    <row r="217" s="368" customFormat="1"/>
    <row r="218" s="368" customFormat="1"/>
    <row r="219" s="368" customFormat="1"/>
    <row r="220" s="368" customFormat="1"/>
    <row r="221" s="368" customFormat="1"/>
    <row r="222" s="368" customFormat="1"/>
    <row r="223" s="368" customFormat="1"/>
    <row r="224" s="368" customFormat="1"/>
    <row r="225" s="368" customFormat="1"/>
    <row r="226" s="368" customFormat="1"/>
    <row r="227" s="368" customFormat="1"/>
    <row r="228" s="368" customFormat="1"/>
    <row r="229" s="368" customFormat="1"/>
    <row r="230" s="368" customFormat="1"/>
    <row r="231" s="368" customFormat="1"/>
    <row r="232" s="368" customFormat="1"/>
    <row r="233" s="368" customFormat="1"/>
    <row r="234" s="368" customFormat="1"/>
    <row r="235" s="368" customFormat="1"/>
    <row r="236" s="368" customFormat="1"/>
    <row r="237" s="368" customFormat="1"/>
    <row r="238" s="368" customFormat="1"/>
    <row r="239" s="368" customFormat="1"/>
    <row r="240" s="368" customFormat="1"/>
    <row r="241" s="368" customFormat="1"/>
    <row r="242" s="368" customFormat="1"/>
    <row r="243" s="368" customFormat="1"/>
    <row r="244" s="368" customFormat="1"/>
    <row r="245" s="368" customFormat="1"/>
    <row r="246" s="368" customFormat="1"/>
    <row r="247" s="368" customFormat="1"/>
    <row r="248" s="368" customFormat="1"/>
    <row r="249" s="368" customFormat="1"/>
    <row r="250" s="368" customFormat="1"/>
    <row r="251" s="368" customFormat="1"/>
    <row r="252" s="368" customFormat="1"/>
    <row r="253" s="368" customFormat="1"/>
    <row r="254" s="368" customFormat="1"/>
    <row r="255" s="368" customFormat="1"/>
    <row r="256" s="368" customFormat="1"/>
    <row r="257" s="368" customFormat="1"/>
    <row r="258" s="368" customFormat="1"/>
    <row r="259" s="368" customFormat="1"/>
    <row r="260" s="368" customFormat="1"/>
    <row r="261" s="368" customFormat="1"/>
    <row r="262" s="368" customFormat="1"/>
    <row r="263" s="368" customFormat="1"/>
    <row r="264" s="368" customFormat="1"/>
    <row r="265" s="368" customFormat="1"/>
    <row r="266" s="368" customFormat="1"/>
    <row r="267" s="368" customFormat="1"/>
    <row r="268" s="368" customFormat="1"/>
    <row r="269" s="368" customFormat="1"/>
    <row r="270" s="368" customFormat="1"/>
    <row r="271" s="368" customFormat="1"/>
    <row r="272" s="368" customFormat="1"/>
    <row r="273" s="368" customFormat="1"/>
    <row r="274" s="368" customFormat="1"/>
    <row r="275" s="368" customFormat="1"/>
    <row r="276" s="368" customFormat="1"/>
    <row r="277" s="368" customFormat="1"/>
    <row r="278" s="368" customFormat="1"/>
    <row r="279" s="368" customFormat="1"/>
    <row r="280" s="368" customFormat="1"/>
    <row r="281" s="368" customFormat="1"/>
    <row r="282" s="368" customFormat="1"/>
    <row r="283" s="368" customFormat="1"/>
    <row r="284" s="368" customFormat="1"/>
    <row r="285" s="368" customFormat="1"/>
    <row r="286" s="368" customFormat="1"/>
    <row r="287" s="368" customFormat="1"/>
    <row r="288" s="368" customFormat="1"/>
    <row r="289" s="368" customFormat="1"/>
    <row r="290" s="368" customFormat="1"/>
    <row r="291" s="368" customFormat="1"/>
    <row r="292" s="368" customFormat="1"/>
    <row r="293" s="368" customFormat="1"/>
    <row r="294" s="368" customFormat="1"/>
    <row r="295" s="368" customFormat="1"/>
    <row r="296" s="368" customFormat="1"/>
    <row r="297" s="368" customFormat="1"/>
    <row r="298" s="368" customFormat="1"/>
    <row r="299" s="368" customFormat="1"/>
    <row r="300" s="368" customFormat="1"/>
    <row r="301" s="368" customFormat="1"/>
    <row r="302" s="368" customFormat="1"/>
    <row r="303" s="368" customFormat="1"/>
    <row r="304" s="368" customFormat="1"/>
    <row r="305" s="368" customFormat="1"/>
    <row r="306" s="368" customFormat="1"/>
  </sheetData>
  <sheetProtection algorithmName="SHA-512" hashValue="aTL0tKyWXXbx+SJAyXRPqQYcUHgunFd9oiehxUiDfa+2+vgucZFhxquJ2BJTcJjujzvjXVdZICjNlltmkiWLgA==" saltValue="3BRxGX0PYzpNqg5nsVxpow==" spinCount="100000" sheet="1" objects="1" scenarios="1"/>
  <mergeCells count="3">
    <mergeCell ref="B22:C22"/>
    <mergeCell ref="B10:D10"/>
    <mergeCell ref="D19:D21"/>
  </mergeCells>
  <conditionalFormatting sqref="D11:D19 D22:D26">
    <cfRule type="cellIs" dxfId="61" priority="1" stopIfTrue="1" operator="lessThan">
      <formula>0</formula>
    </cfRule>
  </conditionalFormatting>
  <pageMargins left="0.70866141732283472" right="0.70866141732283472" top="0.74803149606299213" bottom="0.74803149606299213" header="0.31496062992125984" footer="0.31496062992125984"/>
  <pageSetup paperSize="9" scale="81" orientation="portrait" r:id="rId1"/>
  <headerFooter>
    <oddHeader>&amp;CEN
Annex III</oddHeader>
    <oddFooter>&amp;C&amp;P&amp;R_x000D_&amp;1#&amp;"Calibri"&amp;10&amp;K000000 Classification: GENERAL</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5A52B-5A56-40E9-BCF7-2613897D622D}">
  <sheetPr>
    <tabColor rgb="FF92D050"/>
    <pageSetUpPr fitToPage="1"/>
  </sheetPr>
  <dimension ref="A1:D53"/>
  <sheetViews>
    <sheetView showGridLines="0" zoomScaleNormal="100" zoomScalePageLayoutView="115" workbookViewId="0">
      <selection activeCell="C8" sqref="C8"/>
    </sheetView>
  </sheetViews>
  <sheetFormatPr defaultColWidth="11.44140625" defaultRowHeight="13.2"/>
  <cols>
    <col min="1" max="1" width="4.6640625" style="2" customWidth="1"/>
    <col min="2" max="2" width="7.77734375" style="2" customWidth="1"/>
    <col min="3" max="3" width="81.44140625" style="2" customWidth="1"/>
    <col min="4" max="4" width="18.5546875" style="2" customWidth="1"/>
    <col min="5" max="16384" width="11.44140625" style="2"/>
  </cols>
  <sheetData>
    <row r="1" spans="1:4" ht="12" customHeight="1"/>
    <row r="2" spans="1:4" ht="15.6" customHeight="1">
      <c r="B2" s="334" t="s">
        <v>1261</v>
      </c>
    </row>
    <row r="3" spans="1:4" ht="14.4">
      <c r="B3" s="54" t="s">
        <v>300</v>
      </c>
    </row>
    <row r="4" spans="1:4" ht="12" customHeight="1">
      <c r="B4" s="54"/>
    </row>
    <row r="5" spans="1:4" ht="12" customHeight="1">
      <c r="B5" s="54"/>
    </row>
    <row r="6" spans="1:4" ht="12" customHeight="1">
      <c r="B6" s="54"/>
    </row>
    <row r="7" spans="1:4">
      <c r="D7" s="354" t="s">
        <v>0</v>
      </c>
    </row>
    <row r="8" spans="1:4" ht="64.5" customHeight="1">
      <c r="B8" s="355"/>
      <c r="D8" s="356" t="s">
        <v>1244</v>
      </c>
    </row>
    <row r="9" spans="1:4" ht="20.100000000000001" customHeight="1">
      <c r="B9" s="1324" t="s">
        <v>1262</v>
      </c>
      <c r="C9" s="1325"/>
      <c r="D9" s="1325"/>
    </row>
    <row r="10" spans="1:4" ht="20.100000000000001" customHeight="1">
      <c r="A10" s="357"/>
      <c r="B10" s="358">
        <v>1</v>
      </c>
      <c r="C10" s="214" t="s">
        <v>1200</v>
      </c>
      <c r="D10" s="87">
        <v>521105171.91817009</v>
      </c>
    </row>
    <row r="11" spans="1:4" ht="20.100000000000001" customHeight="1">
      <c r="A11" s="357"/>
      <c r="B11" s="358">
        <v>2</v>
      </c>
      <c r="C11" s="214" t="s">
        <v>1201</v>
      </c>
      <c r="D11" s="87">
        <v>40000000</v>
      </c>
    </row>
    <row r="12" spans="1:4" ht="20.100000000000001" customHeight="1">
      <c r="A12" s="357"/>
      <c r="B12" s="344">
        <v>3</v>
      </c>
      <c r="C12" s="359" t="s">
        <v>1202</v>
      </c>
      <c r="D12" s="1330"/>
    </row>
    <row r="13" spans="1:4" ht="20.100000000000001" customHeight="1">
      <c r="A13" s="357"/>
      <c r="B13" s="344">
        <v>4</v>
      </c>
      <c r="C13" s="359" t="s">
        <v>1202</v>
      </c>
      <c r="D13" s="1331"/>
    </row>
    <row r="14" spans="1:4" ht="20.100000000000001" customHeight="1">
      <c r="A14" s="357"/>
      <c r="B14" s="344">
        <v>5</v>
      </c>
      <c r="C14" s="359" t="s">
        <v>1202</v>
      </c>
      <c r="D14" s="1332"/>
    </row>
    <row r="15" spans="1:4" ht="20.100000000000001" customHeight="1">
      <c r="A15" s="357"/>
      <c r="B15" s="358">
        <v>6</v>
      </c>
      <c r="C15" s="214" t="s">
        <v>1203</v>
      </c>
      <c r="D15" s="87">
        <v>60000000</v>
      </c>
    </row>
    <row r="16" spans="1:4" ht="20.100000000000001" customHeight="1">
      <c r="A16" s="357"/>
      <c r="B16" s="344">
        <v>7</v>
      </c>
      <c r="C16" s="359" t="s">
        <v>1202</v>
      </c>
      <c r="D16" s="1328"/>
    </row>
    <row r="17" spans="1:4" ht="20.100000000000001" customHeight="1">
      <c r="A17" s="357"/>
      <c r="B17" s="344">
        <v>8</v>
      </c>
      <c r="C17" s="359" t="s">
        <v>1202</v>
      </c>
      <c r="D17" s="1329"/>
    </row>
    <row r="18" spans="1:4" ht="27" customHeight="1">
      <c r="B18" s="358">
        <v>11</v>
      </c>
      <c r="C18" s="360" t="s">
        <v>1204</v>
      </c>
      <c r="D18" s="87">
        <v>621105171.91817009</v>
      </c>
    </row>
    <row r="19" spans="1:4" ht="20.100000000000001" customHeight="1">
      <c r="B19" s="1326" t="s">
        <v>1263</v>
      </c>
      <c r="C19" s="1327"/>
      <c r="D19" s="1327"/>
    </row>
    <row r="20" spans="1:4" ht="28.05" customHeight="1">
      <c r="B20" s="358">
        <v>12</v>
      </c>
      <c r="C20" s="360" t="s">
        <v>1259</v>
      </c>
      <c r="D20" s="87">
        <v>0</v>
      </c>
    </row>
    <row r="21" spans="1:4" ht="28.05" customHeight="1">
      <c r="B21" s="358" t="s">
        <v>145</v>
      </c>
      <c r="C21" s="360" t="s">
        <v>1205</v>
      </c>
      <c r="D21" s="87">
        <v>0</v>
      </c>
    </row>
    <row r="22" spans="1:4" s="29" customFormat="1" ht="28.05" customHeight="1">
      <c r="B22" s="68" t="s">
        <v>146</v>
      </c>
      <c r="C22" s="360" t="s">
        <v>1206</v>
      </c>
      <c r="D22" s="87">
        <v>0</v>
      </c>
    </row>
    <row r="23" spans="1:4" s="29" customFormat="1" ht="28.05" customHeight="1">
      <c r="B23" s="68" t="s">
        <v>147</v>
      </c>
      <c r="C23" s="360" t="s">
        <v>1207</v>
      </c>
      <c r="D23" s="87">
        <v>0</v>
      </c>
    </row>
    <row r="24" spans="1:4" ht="28.05" customHeight="1">
      <c r="B24" s="358">
        <v>13</v>
      </c>
      <c r="C24" s="360" t="s">
        <v>1260</v>
      </c>
      <c r="D24" s="87">
        <v>0</v>
      </c>
    </row>
    <row r="25" spans="1:4" ht="28.05" customHeight="1">
      <c r="B25" s="68" t="s">
        <v>148</v>
      </c>
      <c r="C25" s="360" t="s">
        <v>1208</v>
      </c>
      <c r="D25" s="87">
        <v>500000000</v>
      </c>
    </row>
    <row r="26" spans="1:4" ht="28.05" customHeight="1">
      <c r="B26" s="358">
        <v>14</v>
      </c>
      <c r="C26" s="360" t="s">
        <v>1209</v>
      </c>
      <c r="D26" s="87">
        <v>500000000</v>
      </c>
    </row>
    <row r="27" spans="1:4" ht="20.100000000000001" customHeight="1">
      <c r="B27" s="344">
        <v>15</v>
      </c>
      <c r="C27" s="359" t="s">
        <v>1202</v>
      </c>
      <c r="D27" s="1328"/>
    </row>
    <row r="28" spans="1:4" ht="20.100000000000001" customHeight="1">
      <c r="B28" s="344">
        <v>16</v>
      </c>
      <c r="C28" s="359" t="s">
        <v>1202</v>
      </c>
      <c r="D28" s="1329"/>
    </row>
    <row r="29" spans="1:4" ht="20.100000000000001" customHeight="1">
      <c r="B29" s="358">
        <v>17</v>
      </c>
      <c r="C29" s="214" t="s">
        <v>1210</v>
      </c>
      <c r="D29" s="87">
        <v>500000000</v>
      </c>
    </row>
    <row r="30" spans="1:4" ht="20.100000000000001" customHeight="1">
      <c r="B30" s="68" t="s">
        <v>70</v>
      </c>
      <c r="C30" s="91" t="s">
        <v>1211</v>
      </c>
      <c r="D30" s="87">
        <v>0</v>
      </c>
    </row>
    <row r="31" spans="1:4" ht="20.100000000000001" customHeight="1">
      <c r="B31" s="1326" t="s">
        <v>1264</v>
      </c>
      <c r="C31" s="1327"/>
      <c r="D31" s="1327"/>
    </row>
    <row r="32" spans="1:4" ht="20.100000000000001" customHeight="1">
      <c r="A32" s="357"/>
      <c r="B32" s="358">
        <v>18</v>
      </c>
      <c r="C32" s="360" t="s">
        <v>1212</v>
      </c>
      <c r="D32" s="87">
        <v>1121105171.91817</v>
      </c>
    </row>
    <row r="33" spans="1:4" ht="26.4">
      <c r="B33" s="358">
        <v>19</v>
      </c>
      <c r="C33" s="360" t="s">
        <v>1213</v>
      </c>
      <c r="D33" s="361"/>
    </row>
    <row r="34" spans="1:4" ht="20.100000000000001" customHeight="1">
      <c r="B34" s="358">
        <v>20</v>
      </c>
      <c r="C34" s="362" t="s">
        <v>1214</v>
      </c>
      <c r="D34" s="87">
        <v>0</v>
      </c>
    </row>
    <row r="35" spans="1:4" ht="20.100000000000001" customHeight="1">
      <c r="A35" s="357"/>
      <c r="B35" s="344">
        <v>21</v>
      </c>
      <c r="C35" s="363" t="s">
        <v>1202</v>
      </c>
      <c r="D35" s="361"/>
    </row>
    <row r="36" spans="1:4" ht="20.100000000000001" customHeight="1">
      <c r="B36" s="358">
        <v>22</v>
      </c>
      <c r="C36" s="360" t="s">
        <v>1215</v>
      </c>
      <c r="D36" s="87">
        <v>1121105171.91817</v>
      </c>
    </row>
    <row r="37" spans="1:4" ht="20.100000000000001" customHeight="1">
      <c r="B37" s="68" t="s">
        <v>71</v>
      </c>
      <c r="C37" s="364" t="s">
        <v>1216</v>
      </c>
      <c r="D37" s="87">
        <v>621105171.91817009</v>
      </c>
    </row>
    <row r="38" spans="1:4" ht="20.100000000000001" customHeight="1">
      <c r="B38" s="1326" t="s">
        <v>1265</v>
      </c>
      <c r="C38" s="1327"/>
      <c r="D38" s="1327"/>
    </row>
    <row r="39" spans="1:4" ht="20.100000000000001" customHeight="1">
      <c r="B39" s="358">
        <v>23</v>
      </c>
      <c r="C39" s="360" t="s">
        <v>1217</v>
      </c>
      <c r="D39" s="87">
        <v>2949720792.3668079</v>
      </c>
    </row>
    <row r="40" spans="1:4" ht="20.100000000000001" customHeight="1">
      <c r="B40" s="358">
        <v>24</v>
      </c>
      <c r="C40" s="360" t="s">
        <v>956</v>
      </c>
      <c r="D40" s="87">
        <v>7301277378.2367563</v>
      </c>
    </row>
    <row r="41" spans="1:4" ht="20.100000000000001" customHeight="1">
      <c r="B41" s="1326" t="s">
        <v>1266</v>
      </c>
      <c r="C41" s="1327"/>
      <c r="D41" s="1327"/>
    </row>
    <row r="42" spans="1:4" ht="20.100000000000001" customHeight="1">
      <c r="B42" s="358">
        <v>25</v>
      </c>
      <c r="C42" s="360" t="s">
        <v>1218</v>
      </c>
      <c r="D42" s="365">
        <v>0.38007162400567868</v>
      </c>
    </row>
    <row r="43" spans="1:4" ht="20.100000000000001" customHeight="1">
      <c r="B43" s="68" t="s">
        <v>43</v>
      </c>
      <c r="C43" s="364" t="s">
        <v>1219</v>
      </c>
      <c r="D43" s="365">
        <v>0.21056405525751656</v>
      </c>
    </row>
    <row r="44" spans="1:4" ht="20.100000000000001" customHeight="1">
      <c r="B44" s="358">
        <v>26</v>
      </c>
      <c r="C44" s="360" t="s">
        <v>1220</v>
      </c>
      <c r="D44" s="365">
        <v>0.15354918240195864</v>
      </c>
    </row>
    <row r="45" spans="1:4" ht="20.100000000000001" customHeight="1">
      <c r="B45" s="68" t="s">
        <v>84</v>
      </c>
      <c r="C45" s="364" t="s">
        <v>1219</v>
      </c>
      <c r="D45" s="365">
        <v>8.5068014779102363E-2</v>
      </c>
    </row>
    <row r="46" spans="1:4" ht="28.05" customHeight="1">
      <c r="B46" s="358">
        <v>27</v>
      </c>
      <c r="C46" s="360" t="s">
        <v>1221</v>
      </c>
      <c r="D46" s="365">
        <v>5.081254150788414E-2</v>
      </c>
    </row>
    <row r="47" spans="1:4" ht="20.100000000000001" customHeight="1">
      <c r="B47" s="358">
        <v>28</v>
      </c>
      <c r="C47" s="214" t="s">
        <v>1222</v>
      </c>
      <c r="D47" s="1328"/>
    </row>
    <row r="48" spans="1:4" ht="20.100000000000001" customHeight="1">
      <c r="B48" s="358">
        <v>29</v>
      </c>
      <c r="C48" s="366" t="s">
        <v>1223</v>
      </c>
      <c r="D48" s="1333"/>
    </row>
    <row r="49" spans="2:4" ht="20.100000000000001" customHeight="1">
      <c r="B49" s="358">
        <v>30</v>
      </c>
      <c r="C49" s="366" t="s">
        <v>1224</v>
      </c>
      <c r="D49" s="1333"/>
    </row>
    <row r="50" spans="2:4" ht="20.100000000000001" customHeight="1">
      <c r="B50" s="358">
        <v>31</v>
      </c>
      <c r="C50" s="366" t="s">
        <v>1225</v>
      </c>
      <c r="D50" s="1333"/>
    </row>
    <row r="51" spans="2:4" ht="28.05" customHeight="1">
      <c r="B51" s="358" t="s">
        <v>149</v>
      </c>
      <c r="C51" s="366" t="s">
        <v>1226</v>
      </c>
      <c r="D51" s="1329"/>
    </row>
    <row r="52" spans="2:4" ht="20.100000000000001" customHeight="1">
      <c r="B52" s="1324" t="s">
        <v>1267</v>
      </c>
      <c r="C52" s="1325"/>
      <c r="D52" s="1325"/>
    </row>
    <row r="53" spans="2:4" ht="27" customHeight="1">
      <c r="B53" s="358" t="s">
        <v>150</v>
      </c>
      <c r="C53" s="214" t="s">
        <v>1227</v>
      </c>
      <c r="D53" s="367"/>
    </row>
  </sheetData>
  <sheetProtection algorithmName="SHA-512" hashValue="2iBBIQrv6WAosr+FAHvgPGaV+//CdcHF92LhPhgAfENyfVAOIwdX+DGwwUqdi4pOIKasZDkyqg8hatwzs3yD7w==" saltValue="oi5s9nJ50ee/BfGmIWzGcQ==" spinCount="100000" sheet="1" objects="1" scenarios="1"/>
  <mergeCells count="10">
    <mergeCell ref="B52:D52"/>
    <mergeCell ref="B9:D9"/>
    <mergeCell ref="B19:D19"/>
    <mergeCell ref="B31:D31"/>
    <mergeCell ref="B38:D38"/>
    <mergeCell ref="B41:D41"/>
    <mergeCell ref="D16:D17"/>
    <mergeCell ref="D12:D14"/>
    <mergeCell ref="D27:D28"/>
    <mergeCell ref="D47:D51"/>
  </mergeCells>
  <conditionalFormatting sqref="D10:D11">
    <cfRule type="cellIs" dxfId="60" priority="9" stopIfTrue="1" operator="lessThan">
      <formula>0</formula>
    </cfRule>
  </conditionalFormatting>
  <conditionalFormatting sqref="D15">
    <cfRule type="cellIs" dxfId="59" priority="8" stopIfTrue="1" operator="lessThan">
      <formula>0</formula>
    </cfRule>
  </conditionalFormatting>
  <conditionalFormatting sqref="D18">
    <cfRule type="cellIs" dxfId="58" priority="7" stopIfTrue="1" operator="lessThan">
      <formula>0</formula>
    </cfRule>
  </conditionalFormatting>
  <conditionalFormatting sqref="D20:D26">
    <cfRule type="cellIs" dxfId="57" priority="6" stopIfTrue="1" operator="lessThan">
      <formula>0</formula>
    </cfRule>
  </conditionalFormatting>
  <conditionalFormatting sqref="D29:D30">
    <cfRule type="cellIs" dxfId="56" priority="5" stopIfTrue="1" operator="lessThan">
      <formula>0</formula>
    </cfRule>
  </conditionalFormatting>
  <conditionalFormatting sqref="D32">
    <cfRule type="cellIs" dxfId="55" priority="4" stopIfTrue="1" operator="lessThan">
      <formula>0</formula>
    </cfRule>
  </conditionalFormatting>
  <conditionalFormatting sqref="D34 D36:D37">
    <cfRule type="cellIs" dxfId="54" priority="3" stopIfTrue="1" operator="lessThan">
      <formula>0</formula>
    </cfRule>
  </conditionalFormatting>
  <conditionalFormatting sqref="D39:D40">
    <cfRule type="cellIs" dxfId="53" priority="2" stopIfTrue="1" operator="lessThan">
      <formula>0</formula>
    </cfRule>
  </conditionalFormatting>
  <conditionalFormatting sqref="D42:D46">
    <cfRule type="cellIs" dxfId="52" priority="1" stopIfTrue="1" operator="lessThan">
      <formula>0</formula>
    </cfRule>
  </conditionalFormatting>
  <pageMargins left="0.31496062992125984" right="0.31496062992125984" top="0.74803149606299213" bottom="0.74803149606299213" header="0.31496062992125984" footer="0.31496062992125984"/>
  <pageSetup paperSize="9" scale="62" orientation="portrait" r:id="rId1"/>
  <headerFooter>
    <oddHeader>&amp;CEN
ANNEX III</oddHeader>
    <oddFooter>&amp;C&amp;P&amp;R_x000D_&amp;1#&amp;"Calibri"&amp;10&amp;K000000 Classification: GENERAL</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ED9AB-EFDA-4411-A5C8-8294F51BEC31}">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s="349" customFormat="1" ht="17.399999999999999">
      <c r="B2" s="349" t="s">
        <v>1327</v>
      </c>
    </row>
    <row r="3" spans="2:5" ht="14.4">
      <c r="B3" s="350" t="s">
        <v>300</v>
      </c>
    </row>
    <row r="5" spans="2:5">
      <c r="B5" s="352" t="s">
        <v>1328</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IumVyaLN+1Kcye/oOsu7G1xKTX6Z5cKZV+fZdoiTVxrj2OAo0wT1Zjmof5fj8KmXRUaO+cLw7LLls8zKJyQZg==" saltValue="z2Na27tZaA8cWPZ/tpOEdQ==" spinCount="100000" sheet="1" objects="1" scenarios="1"/>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4B8F-D14A-4CDF-9E6E-6014DB6CBD7D}">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s="349" customFormat="1" ht="17.399999999999999">
      <c r="B2" s="349" t="s">
        <v>1329</v>
      </c>
    </row>
    <row r="3" spans="2:5" ht="14.4">
      <c r="B3" s="350" t="s">
        <v>300</v>
      </c>
    </row>
    <row r="5" spans="2:5">
      <c r="B5" s="352" t="s">
        <v>1330</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2xdXCw0DMuQwuwwhoEiwReKJtmX4vdfeqUI+irt7NYsqUXvjY+Y11iHhaWxF2N4Nb8BUbvtwRru9W32R5DA5Vg==" saltValue="Pms1ZK073W9xmFjUjxPOXg==" spinCount="100000" sheet="1" objects="1" scenario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FB454-FC60-4170-AD6B-68266DEE1F33}">
  <sheetPr>
    <tabColor rgb="FF92D050"/>
  </sheetPr>
  <dimension ref="A2:J41"/>
  <sheetViews>
    <sheetView showGridLines="0" workbookViewId="0">
      <selection activeCell="C8" sqref="C8"/>
    </sheetView>
  </sheetViews>
  <sheetFormatPr defaultColWidth="9.109375" defaultRowHeight="13.2"/>
  <cols>
    <col min="1" max="1" width="4.6640625" style="897" customWidth="1"/>
    <col min="2" max="2" width="4.44140625" style="897" customWidth="1"/>
    <col min="3" max="3" width="55.5546875" style="907" customWidth="1"/>
    <col min="4" max="4" width="19" style="897" customWidth="1"/>
    <col min="5" max="5" width="17.33203125" style="897" customWidth="1"/>
    <col min="6" max="6" width="14.44140625" style="897" customWidth="1"/>
    <col min="7" max="7" width="14.21875" style="897" customWidth="1"/>
    <col min="8" max="8" width="13.21875" style="897" customWidth="1"/>
    <col min="9" max="9" width="13.5546875" style="897" customWidth="1"/>
    <col min="10" max="10" width="18.44140625" style="897" customWidth="1"/>
    <col min="11" max="16384" width="9.109375" style="897"/>
  </cols>
  <sheetData>
    <row r="2" spans="1:10" s="478" customFormat="1" ht="17.399999999999999">
      <c r="B2" s="739" t="s">
        <v>1608</v>
      </c>
      <c r="D2" s="772"/>
      <c r="E2" s="772"/>
    </row>
    <row r="3" spans="1:10" s="29" customFormat="1">
      <c r="B3" s="2" t="s">
        <v>300</v>
      </c>
      <c r="E3" s="838"/>
      <c r="J3" s="839"/>
    </row>
    <row r="4" spans="1:10" s="29" customFormat="1">
      <c r="B4" s="2"/>
      <c r="E4" s="838"/>
      <c r="J4" s="839"/>
    </row>
    <row r="5" spans="1:10" s="29" customFormat="1">
      <c r="B5" s="2"/>
      <c r="E5" s="838"/>
      <c r="J5" s="839"/>
    </row>
    <row r="6" spans="1:10" s="29" customFormat="1">
      <c r="A6" s="2"/>
      <c r="B6" s="2"/>
      <c r="E6" s="838"/>
      <c r="J6" s="839"/>
    </row>
    <row r="7" spans="1:10" s="299" customFormat="1">
      <c r="A7" s="2"/>
      <c r="B7" s="2"/>
      <c r="C7" s="894"/>
      <c r="D7" s="895" t="s">
        <v>0</v>
      </c>
      <c r="E7" s="895" t="s">
        <v>1</v>
      </c>
      <c r="F7" s="895" t="s">
        <v>2</v>
      </c>
      <c r="G7" s="895" t="s">
        <v>3</v>
      </c>
      <c r="H7" s="895" t="s">
        <v>4</v>
      </c>
      <c r="I7" s="895" t="s">
        <v>7</v>
      </c>
      <c r="J7" s="895" t="s">
        <v>8</v>
      </c>
    </row>
    <row r="8" spans="1:10" ht="15" customHeight="1">
      <c r="A8" s="2"/>
      <c r="B8" s="2"/>
      <c r="C8" s="896"/>
      <c r="D8" s="1060" t="s">
        <v>1445</v>
      </c>
      <c r="E8" s="1061" t="s">
        <v>1446</v>
      </c>
      <c r="F8" s="1062" t="s">
        <v>1447</v>
      </c>
      <c r="G8" s="1062"/>
      <c r="H8" s="1062"/>
      <c r="I8" s="1062"/>
      <c r="J8" s="1062"/>
    </row>
    <row r="9" spans="1:10" ht="74.25" customHeight="1">
      <c r="A9" s="2"/>
      <c r="B9" s="2"/>
      <c r="C9" s="898"/>
      <c r="D9" s="1060"/>
      <c r="E9" s="1061"/>
      <c r="F9" s="899" t="s">
        <v>1448</v>
      </c>
      <c r="G9" s="899" t="s">
        <v>1449</v>
      </c>
      <c r="H9" s="899" t="s">
        <v>1450</v>
      </c>
      <c r="I9" s="899" t="s">
        <v>1451</v>
      </c>
      <c r="J9" s="899" t="s">
        <v>1452</v>
      </c>
    </row>
    <row r="10" spans="1:10">
      <c r="B10" s="1063" t="s">
        <v>1472</v>
      </c>
      <c r="C10" s="1064"/>
      <c r="D10" s="1064"/>
      <c r="E10" s="1064"/>
      <c r="F10" s="1064"/>
      <c r="G10" s="1064"/>
      <c r="H10" s="1064"/>
      <c r="I10" s="1064"/>
      <c r="J10" s="1065"/>
    </row>
    <row r="11" spans="1:10">
      <c r="B11" s="900">
        <v>1</v>
      </c>
      <c r="C11" s="901" t="s">
        <v>1001</v>
      </c>
      <c r="D11" s="818">
        <v>327617815.63999993</v>
      </c>
      <c r="E11" s="818">
        <v>324861850.87</v>
      </c>
      <c r="F11" s="818">
        <v>324861850.87</v>
      </c>
      <c r="G11" s="818">
        <v>0</v>
      </c>
      <c r="H11" s="818">
        <v>0</v>
      </c>
      <c r="I11" s="818"/>
      <c r="J11" s="818">
        <v>0</v>
      </c>
    </row>
    <row r="12" spans="1:10">
      <c r="B12" s="900">
        <v>2</v>
      </c>
      <c r="C12" s="901" t="s">
        <v>1002</v>
      </c>
      <c r="D12" s="818">
        <v>240220307.84999999</v>
      </c>
      <c r="E12" s="818">
        <v>23608742.77</v>
      </c>
      <c r="F12" s="818">
        <v>14928057.309999999</v>
      </c>
      <c r="G12" s="818">
        <v>0</v>
      </c>
      <c r="H12" s="818">
        <v>0</v>
      </c>
      <c r="I12" s="818">
        <v>8680685.4600000009</v>
      </c>
      <c r="J12" s="818">
        <v>0</v>
      </c>
    </row>
    <row r="13" spans="1:10">
      <c r="B13" s="900">
        <v>3</v>
      </c>
      <c r="C13" s="901" t="s">
        <v>1003</v>
      </c>
      <c r="D13" s="818">
        <v>28681462.120000001</v>
      </c>
      <c r="E13" s="818">
        <v>28681462.120000001</v>
      </c>
      <c r="F13" s="818"/>
      <c r="G13" s="818">
        <v>28681462.120000001</v>
      </c>
      <c r="H13" s="818">
        <v>0</v>
      </c>
      <c r="I13" s="818">
        <v>0</v>
      </c>
      <c r="J13" s="818">
        <v>0</v>
      </c>
    </row>
    <row r="14" spans="1:10">
      <c r="B14" s="900">
        <v>4</v>
      </c>
      <c r="C14" s="901" t="s">
        <v>1004</v>
      </c>
      <c r="D14" s="818">
        <v>1454234000.8599999</v>
      </c>
      <c r="E14" s="818">
        <v>1453585359.75</v>
      </c>
      <c r="F14" s="818">
        <v>1233693365.0957284</v>
      </c>
      <c r="G14" s="818">
        <v>219891994.65427151</v>
      </c>
      <c r="H14" s="818">
        <v>0</v>
      </c>
      <c r="I14" s="818">
        <v>0</v>
      </c>
      <c r="J14" s="818">
        <v>0</v>
      </c>
    </row>
    <row r="15" spans="1:10">
      <c r="B15" s="900">
        <v>5</v>
      </c>
      <c r="C15" s="901" t="s">
        <v>1005</v>
      </c>
      <c r="D15" s="818">
        <v>3586994900.1999993</v>
      </c>
      <c r="E15" s="818">
        <v>3587000380.8499994</v>
      </c>
      <c r="F15" s="818">
        <v>2003511285.992116</v>
      </c>
      <c r="G15" s="818">
        <v>11030696.909703404</v>
      </c>
      <c r="H15" s="818">
        <v>1560707807.0899999</v>
      </c>
      <c r="I15" s="818">
        <v>0</v>
      </c>
      <c r="J15" s="818">
        <v>11750590.858180001</v>
      </c>
    </row>
    <row r="16" spans="1:10">
      <c r="B16" s="900">
        <v>6</v>
      </c>
      <c r="C16" s="901" t="s">
        <v>1006</v>
      </c>
      <c r="D16" s="818">
        <v>1302773224.8499999</v>
      </c>
      <c r="E16" s="818">
        <v>1247797328.6299999</v>
      </c>
      <c r="F16" s="818">
        <v>1134688787.7664814</v>
      </c>
      <c r="G16" s="818">
        <v>113108540.86351851</v>
      </c>
      <c r="H16" s="818">
        <v>0</v>
      </c>
      <c r="I16" s="818">
        <v>0</v>
      </c>
      <c r="J16" s="818">
        <v>0</v>
      </c>
    </row>
    <row r="17" spans="2:10" ht="26.4">
      <c r="B17" s="900">
        <v>7</v>
      </c>
      <c r="C17" s="901" t="s">
        <v>1007</v>
      </c>
      <c r="D17" s="818">
        <v>117375197.16000003</v>
      </c>
      <c r="E17" s="818">
        <v>117375197.16000003</v>
      </c>
      <c r="F17" s="818">
        <v>117375197.16000003</v>
      </c>
      <c r="G17" s="818">
        <v>0</v>
      </c>
      <c r="H17" s="818">
        <v>0</v>
      </c>
      <c r="I17" s="818">
        <v>0</v>
      </c>
      <c r="J17" s="818">
        <v>0</v>
      </c>
    </row>
    <row r="18" spans="2:10" s="903" customFormat="1">
      <c r="B18" s="902">
        <v>8</v>
      </c>
      <c r="C18" s="901" t="s">
        <v>1008</v>
      </c>
      <c r="D18" s="818">
        <v>0</v>
      </c>
      <c r="E18" s="818">
        <v>40567838.058350921</v>
      </c>
      <c r="F18" s="818">
        <v>39771501.198350921</v>
      </c>
      <c r="G18" s="818">
        <v>0</v>
      </c>
      <c r="H18" s="818">
        <v>0</v>
      </c>
      <c r="I18" s="818">
        <v>0</v>
      </c>
      <c r="J18" s="818">
        <v>796336.86</v>
      </c>
    </row>
    <row r="19" spans="2:10">
      <c r="B19" s="900">
        <v>9</v>
      </c>
      <c r="C19" s="901" t="s">
        <v>1009</v>
      </c>
      <c r="D19" s="818">
        <v>95742410.080000013</v>
      </c>
      <c r="E19" s="818">
        <v>95127636.180000007</v>
      </c>
      <c r="F19" s="818">
        <v>95127636.180000007</v>
      </c>
      <c r="G19" s="818">
        <v>0</v>
      </c>
      <c r="H19" s="818">
        <v>0</v>
      </c>
      <c r="I19" s="818">
        <v>0</v>
      </c>
      <c r="J19" s="818">
        <v>0</v>
      </c>
    </row>
    <row r="20" spans="2:10">
      <c r="B20" s="900">
        <v>10</v>
      </c>
      <c r="C20" s="901" t="s">
        <v>1010</v>
      </c>
      <c r="D20" s="818">
        <v>13986470.340979867</v>
      </c>
      <c r="E20" s="818">
        <v>0</v>
      </c>
      <c r="F20" s="818">
        <v>0</v>
      </c>
      <c r="G20" s="818">
        <v>0</v>
      </c>
      <c r="H20" s="818">
        <v>0</v>
      </c>
      <c r="I20" s="818">
        <v>0</v>
      </c>
      <c r="J20" s="818">
        <v>0</v>
      </c>
    </row>
    <row r="21" spans="2:10">
      <c r="B21" s="900">
        <v>11</v>
      </c>
      <c r="C21" s="901" t="s">
        <v>1011</v>
      </c>
      <c r="D21" s="818">
        <v>23888284.960000001</v>
      </c>
      <c r="E21" s="818">
        <v>23888284.960000001</v>
      </c>
      <c r="F21" s="818">
        <v>23888284.960000001</v>
      </c>
      <c r="G21" s="818">
        <v>0</v>
      </c>
      <c r="H21" s="818">
        <v>0</v>
      </c>
      <c r="I21" s="818">
        <v>0</v>
      </c>
      <c r="J21" s="818">
        <v>0</v>
      </c>
    </row>
    <row r="22" spans="2:10">
      <c r="B22" s="900">
        <v>12</v>
      </c>
      <c r="C22" s="901" t="s">
        <v>1012</v>
      </c>
      <c r="D22" s="818">
        <v>6089331.9799999986</v>
      </c>
      <c r="E22" s="818">
        <v>5811159.9699999997</v>
      </c>
      <c r="F22" s="818">
        <v>5811159.9699999997</v>
      </c>
      <c r="G22" s="818">
        <v>0</v>
      </c>
      <c r="H22" s="818">
        <v>0</v>
      </c>
      <c r="I22" s="818">
        <v>0</v>
      </c>
      <c r="J22" s="818">
        <v>0</v>
      </c>
    </row>
    <row r="23" spans="2:10">
      <c r="B23" s="900">
        <v>13</v>
      </c>
      <c r="C23" s="901" t="s">
        <v>1013</v>
      </c>
      <c r="D23" s="818">
        <v>56135072.719999991</v>
      </c>
      <c r="E23" s="818">
        <v>55489546.769999988</v>
      </c>
      <c r="F23" s="818">
        <v>23756096.850780398</v>
      </c>
      <c r="G23" s="818">
        <v>0</v>
      </c>
      <c r="H23" s="818">
        <v>0</v>
      </c>
      <c r="I23" s="818">
        <v>0</v>
      </c>
      <c r="J23" s="818">
        <v>31733449.919219591</v>
      </c>
    </row>
    <row r="24" spans="2:10">
      <c r="B24" s="900">
        <v>14</v>
      </c>
      <c r="C24" s="901" t="s">
        <v>770</v>
      </c>
      <c r="D24" s="818">
        <v>33941112.159999996</v>
      </c>
      <c r="E24" s="818">
        <v>30413459.369999997</v>
      </c>
      <c r="F24" s="818">
        <v>30413459.369999997</v>
      </c>
      <c r="G24" s="818">
        <v>0</v>
      </c>
      <c r="H24" s="818">
        <v>0</v>
      </c>
      <c r="I24" s="818">
        <v>0</v>
      </c>
      <c r="J24" s="818">
        <v>0</v>
      </c>
    </row>
    <row r="25" spans="2:10">
      <c r="B25" s="900">
        <v>15</v>
      </c>
      <c r="C25" s="901" t="s">
        <v>1014</v>
      </c>
      <c r="D25" s="818">
        <v>1183670.54</v>
      </c>
      <c r="E25" s="818">
        <v>1183670.54</v>
      </c>
      <c r="F25" s="818">
        <v>1183670.54</v>
      </c>
      <c r="G25" s="818">
        <v>0</v>
      </c>
      <c r="H25" s="818">
        <v>0</v>
      </c>
      <c r="I25" s="818">
        <v>0</v>
      </c>
      <c r="J25" s="818">
        <v>0</v>
      </c>
    </row>
    <row r="26" spans="2:10">
      <c r="B26" s="900">
        <v>16</v>
      </c>
      <c r="C26" s="901" t="s">
        <v>1015</v>
      </c>
      <c r="D26" s="818">
        <v>14239733.800000001</v>
      </c>
      <c r="E26" s="818">
        <v>13765103.260000002</v>
      </c>
      <c r="F26" s="818">
        <v>13765103.260000002</v>
      </c>
      <c r="G26" s="818">
        <v>0</v>
      </c>
      <c r="H26" s="818">
        <v>0</v>
      </c>
      <c r="I26" s="818">
        <v>0</v>
      </c>
      <c r="J26" s="818">
        <v>0</v>
      </c>
    </row>
    <row r="27" spans="2:10">
      <c r="B27" s="904">
        <v>17</v>
      </c>
      <c r="C27" s="905" t="s">
        <v>1453</v>
      </c>
      <c r="D27" s="906">
        <v>7303102995.2609777</v>
      </c>
      <c r="E27" s="906">
        <v>7049157021.2583513</v>
      </c>
      <c r="F27" s="906">
        <v>5062775456.5234575</v>
      </c>
      <c r="G27" s="906">
        <v>372712694.54749346</v>
      </c>
      <c r="H27" s="906">
        <v>1560707807.0899999</v>
      </c>
      <c r="I27" s="906">
        <v>8680685.4600000009</v>
      </c>
      <c r="J27" s="906">
        <v>44280377.637399592</v>
      </c>
    </row>
    <row r="28" spans="2:10">
      <c r="B28" s="1063" t="s">
        <v>1454</v>
      </c>
      <c r="C28" s="1064"/>
      <c r="D28" s="1064"/>
      <c r="E28" s="1064"/>
      <c r="F28" s="1064"/>
      <c r="G28" s="1064"/>
      <c r="H28" s="1064"/>
      <c r="I28" s="1064"/>
      <c r="J28" s="1065"/>
    </row>
    <row r="29" spans="2:10">
      <c r="B29" s="900">
        <v>1</v>
      </c>
      <c r="C29" s="901" t="s">
        <v>1019</v>
      </c>
      <c r="D29" s="818">
        <v>32082595.270000003</v>
      </c>
      <c r="E29" s="818">
        <v>29351088.280000001</v>
      </c>
      <c r="F29" s="818">
        <v>0</v>
      </c>
      <c r="G29" s="818">
        <v>0</v>
      </c>
      <c r="H29" s="818">
        <v>0</v>
      </c>
      <c r="I29" s="818">
        <v>3025571.89</v>
      </c>
      <c r="J29" s="818">
        <v>26325516.390000001</v>
      </c>
    </row>
    <row r="30" spans="2:10">
      <c r="B30" s="900">
        <v>2</v>
      </c>
      <c r="C30" s="901" t="s">
        <v>1020</v>
      </c>
      <c r="D30" s="818">
        <v>30825466.799999997</v>
      </c>
      <c r="E30" s="818">
        <v>30825466.799999997</v>
      </c>
      <c r="F30" s="818">
        <v>0</v>
      </c>
      <c r="G30" s="818">
        <v>0</v>
      </c>
      <c r="H30" s="818">
        <v>0</v>
      </c>
      <c r="I30" s="818">
        <v>0</v>
      </c>
      <c r="J30" s="818">
        <v>30825466.799999997</v>
      </c>
    </row>
    <row r="31" spans="2:10">
      <c r="B31" s="900">
        <v>3</v>
      </c>
      <c r="C31" s="901" t="s">
        <v>1021</v>
      </c>
      <c r="D31" s="818">
        <v>2372924661.0799999</v>
      </c>
      <c r="E31" s="818">
        <v>2387623987.1699996</v>
      </c>
      <c r="F31" s="818">
        <v>0</v>
      </c>
      <c r="G31" s="818">
        <v>0</v>
      </c>
      <c r="H31" s="818">
        <v>0</v>
      </c>
      <c r="I31" s="818">
        <v>0</v>
      </c>
      <c r="J31" s="818">
        <v>2387623987.1699996</v>
      </c>
    </row>
    <row r="32" spans="2:10">
      <c r="B32" s="900">
        <v>4</v>
      </c>
      <c r="C32" s="901" t="s">
        <v>616</v>
      </c>
      <c r="D32" s="818">
        <v>2820875215.6900001</v>
      </c>
      <c r="E32" s="818">
        <v>2820875215.6900001</v>
      </c>
      <c r="F32" s="818">
        <v>0</v>
      </c>
      <c r="G32" s="818">
        <v>0</v>
      </c>
      <c r="H32" s="818">
        <v>0</v>
      </c>
      <c r="I32" s="818">
        <v>0</v>
      </c>
      <c r="J32" s="818">
        <v>2820875215.6900001</v>
      </c>
    </row>
    <row r="33" spans="2:10">
      <c r="B33" s="900">
        <v>5</v>
      </c>
      <c r="C33" s="901" t="s">
        <v>1022</v>
      </c>
      <c r="D33" s="818">
        <v>325140597.63184422</v>
      </c>
      <c r="E33" s="818">
        <v>325140597.63184422</v>
      </c>
      <c r="F33" s="818">
        <v>0</v>
      </c>
      <c r="G33" s="818">
        <v>107341000</v>
      </c>
      <c r="H33" s="818">
        <v>0</v>
      </c>
      <c r="I33" s="818">
        <v>0</v>
      </c>
      <c r="J33" s="818">
        <v>217799597.63184422</v>
      </c>
    </row>
    <row r="34" spans="2:10">
      <c r="B34" s="900">
        <v>6</v>
      </c>
      <c r="C34" s="901" t="s">
        <v>1023</v>
      </c>
      <c r="D34" s="818">
        <v>518551449.96000004</v>
      </c>
      <c r="E34" s="818">
        <v>518551449.96000004</v>
      </c>
      <c r="F34" s="818">
        <v>0</v>
      </c>
      <c r="G34" s="818">
        <v>0</v>
      </c>
      <c r="H34" s="818">
        <v>0</v>
      </c>
      <c r="I34" s="818">
        <v>0</v>
      </c>
      <c r="J34" s="818">
        <v>518551449.96000004</v>
      </c>
    </row>
    <row r="35" spans="2:10">
      <c r="B35" s="900">
        <v>7</v>
      </c>
      <c r="C35" s="901" t="s">
        <v>1024</v>
      </c>
      <c r="D35" s="818">
        <v>91751554.710000008</v>
      </c>
      <c r="E35" s="818">
        <v>91671851.359999999</v>
      </c>
      <c r="F35" s="818">
        <v>0</v>
      </c>
      <c r="G35" s="818">
        <v>0</v>
      </c>
      <c r="H35" s="818">
        <v>0</v>
      </c>
      <c r="I35" s="818">
        <v>0</v>
      </c>
      <c r="J35" s="818">
        <v>91671851.359999999</v>
      </c>
    </row>
    <row r="36" spans="2:10">
      <c r="B36" s="900">
        <v>8</v>
      </c>
      <c r="C36" s="901" t="s">
        <v>1025</v>
      </c>
      <c r="D36" s="818">
        <v>2134897.4700000002</v>
      </c>
      <c r="E36" s="818">
        <v>2019220.37</v>
      </c>
      <c r="F36" s="818">
        <v>0</v>
      </c>
      <c r="G36" s="818">
        <v>0</v>
      </c>
      <c r="H36" s="818">
        <v>0</v>
      </c>
      <c r="I36" s="818">
        <v>0</v>
      </c>
      <c r="J36" s="818">
        <v>2019220.37</v>
      </c>
    </row>
    <row r="37" spans="2:10">
      <c r="B37" s="900">
        <v>9</v>
      </c>
      <c r="C37" s="901" t="s">
        <v>1026</v>
      </c>
      <c r="D37" s="818">
        <v>6244218.7399999984</v>
      </c>
      <c r="E37" s="818">
        <v>5956228.9000000004</v>
      </c>
      <c r="F37" s="818">
        <v>0</v>
      </c>
      <c r="G37" s="818">
        <v>0</v>
      </c>
      <c r="H37" s="818">
        <v>0</v>
      </c>
      <c r="I37" s="818">
        <v>0</v>
      </c>
      <c r="J37" s="818">
        <v>5956228.9000000004</v>
      </c>
    </row>
    <row r="38" spans="2:10">
      <c r="B38" s="900">
        <v>10</v>
      </c>
      <c r="C38" s="901" t="s">
        <v>1027</v>
      </c>
      <c r="D38" s="818">
        <v>83595926.739999995</v>
      </c>
      <c r="E38" s="818">
        <v>68493860.639999986</v>
      </c>
      <c r="F38" s="818">
        <v>0</v>
      </c>
      <c r="G38" s="818">
        <v>0</v>
      </c>
      <c r="H38" s="818">
        <v>0</v>
      </c>
      <c r="I38" s="818">
        <v>0</v>
      </c>
      <c r="J38" s="818">
        <v>68493860.639999986</v>
      </c>
    </row>
    <row r="39" spans="2:10">
      <c r="B39" s="900">
        <v>11</v>
      </c>
      <c r="C39" s="901" t="s">
        <v>1028</v>
      </c>
      <c r="D39" s="818">
        <v>250328356.71097988</v>
      </c>
      <c r="E39" s="818">
        <v>0</v>
      </c>
      <c r="F39" s="818">
        <v>0</v>
      </c>
      <c r="G39" s="818">
        <v>0</v>
      </c>
      <c r="H39" s="818">
        <v>0</v>
      </c>
      <c r="I39" s="818">
        <v>0</v>
      </c>
      <c r="J39" s="818">
        <v>0</v>
      </c>
    </row>
    <row r="40" spans="2:10">
      <c r="B40" s="900">
        <v>12</v>
      </c>
      <c r="C40" s="901" t="s">
        <v>1029</v>
      </c>
      <c r="D40" s="818">
        <v>60659846.079999998</v>
      </c>
      <c r="E40" s="818">
        <v>60659846.079999998</v>
      </c>
      <c r="F40" s="818">
        <v>0</v>
      </c>
      <c r="G40" s="818">
        <v>0</v>
      </c>
      <c r="H40" s="818">
        <v>0</v>
      </c>
      <c r="I40" s="818">
        <v>0</v>
      </c>
      <c r="J40" s="818">
        <v>60659846.079999998</v>
      </c>
    </row>
    <row r="41" spans="2:10">
      <c r="B41" s="904">
        <v>13</v>
      </c>
      <c r="C41" s="905" t="s">
        <v>1455</v>
      </c>
      <c r="D41" s="906">
        <v>6595114786.8828239</v>
      </c>
      <c r="E41" s="906">
        <v>6341168812.8818436</v>
      </c>
      <c r="F41" s="906">
        <v>0</v>
      </c>
      <c r="G41" s="906">
        <v>107341000</v>
      </c>
      <c r="H41" s="906">
        <v>0</v>
      </c>
      <c r="I41" s="906">
        <v>3025571.89</v>
      </c>
      <c r="J41" s="906">
        <v>6230802240.9918432</v>
      </c>
    </row>
  </sheetData>
  <sheetProtection algorithmName="SHA-512" hashValue="7GCYv6QkguDEWXssDEV5tJEegXYKH/tGUA7NMj4DoiZjc5iRB24TXe5iOnoX9N77wEFWOe9HolwcRkod3jBpwg==" saltValue="EDHeMxWTrOcpAxKuANDrYQ==" spinCount="100000" sheet="1" objects="1" scenarios="1"/>
  <mergeCells count="5">
    <mergeCell ref="D8:D9"/>
    <mergeCell ref="E8:E9"/>
    <mergeCell ref="F8:J8"/>
    <mergeCell ref="B10:J10"/>
    <mergeCell ref="B28:J28"/>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EFC40-BD3B-434F-9C28-B0A0A93780DE}">
  <sheetPr>
    <tabColor rgb="FF92D050"/>
  </sheetPr>
  <dimension ref="A1:H23"/>
  <sheetViews>
    <sheetView showGridLines="0" topLeftCell="A3" workbookViewId="0">
      <selection activeCell="B7" sqref="B7:C9"/>
    </sheetView>
  </sheetViews>
  <sheetFormatPr defaultRowHeight="13.2"/>
  <cols>
    <col min="1" max="1" width="4.6640625" style="330" customWidth="1"/>
    <col min="2" max="2" width="5.88671875" style="330" customWidth="1"/>
    <col min="3" max="3" width="72" style="330" customWidth="1"/>
    <col min="4" max="4" width="25.88671875" style="330" customWidth="1"/>
    <col min="5" max="5" width="17.88671875" style="330" customWidth="1"/>
    <col min="6" max="6" width="19.44140625" style="330" customWidth="1"/>
    <col min="7" max="7" width="30" style="330" customWidth="1"/>
    <col min="8" max="8" width="17.88671875" style="330" customWidth="1"/>
    <col min="9" max="16384" width="8.88671875" style="2"/>
  </cols>
  <sheetData>
    <row r="1" spans="1:8">
      <c r="B1" s="331"/>
      <c r="C1" s="332"/>
      <c r="D1" s="333"/>
      <c r="E1" s="333"/>
      <c r="F1" s="333"/>
      <c r="G1" s="333"/>
      <c r="H1" s="333"/>
    </row>
    <row r="2" spans="1:8" ht="17.399999999999999">
      <c r="B2" s="334" t="s">
        <v>1236</v>
      </c>
      <c r="C2" s="335"/>
      <c r="D2" s="336"/>
      <c r="E2" s="336"/>
      <c r="F2" s="336"/>
      <c r="G2" s="336"/>
      <c r="H2" s="336"/>
    </row>
    <row r="3" spans="1:8" ht="14.4">
      <c r="B3" s="54" t="s">
        <v>300</v>
      </c>
      <c r="C3" s="335"/>
      <c r="D3" s="336"/>
      <c r="E3" s="336"/>
      <c r="F3" s="336"/>
      <c r="G3" s="336"/>
      <c r="H3" s="336"/>
    </row>
    <row r="4" spans="1:8" ht="17.399999999999999">
      <c r="B4" s="334"/>
      <c r="C4" s="335"/>
      <c r="D4" s="336"/>
      <c r="E4" s="336"/>
      <c r="F4" s="336"/>
      <c r="G4" s="336"/>
      <c r="H4" s="336"/>
    </row>
    <row r="5" spans="1:8" ht="17.399999999999999">
      <c r="B5" s="334"/>
      <c r="C5" s="335"/>
      <c r="D5" s="336"/>
      <c r="E5" s="336"/>
      <c r="F5" s="336"/>
      <c r="G5" s="336"/>
      <c r="H5" s="336"/>
    </row>
    <row r="6" spans="1:8" ht="17.399999999999999">
      <c r="B6" s="334"/>
      <c r="C6" s="335"/>
      <c r="D6" s="336"/>
      <c r="E6" s="336"/>
      <c r="F6" s="336"/>
      <c r="G6" s="336"/>
      <c r="H6" s="336"/>
    </row>
    <row r="7" spans="1:8">
      <c r="B7" s="1334"/>
      <c r="C7" s="1335"/>
      <c r="D7" s="1338" t="s">
        <v>1228</v>
      </c>
      <c r="E7" s="1338"/>
      <c r="F7" s="1338"/>
      <c r="G7" s="1338"/>
      <c r="H7" s="1338" t="s">
        <v>1237</v>
      </c>
    </row>
    <row r="8" spans="1:8">
      <c r="B8" s="1334"/>
      <c r="C8" s="1335"/>
      <c r="D8" s="337">
        <v>1</v>
      </c>
      <c r="E8" s="337">
        <v>2</v>
      </c>
      <c r="F8" s="337">
        <v>3</v>
      </c>
      <c r="G8" s="337">
        <v>6</v>
      </c>
      <c r="H8" s="1338"/>
    </row>
    <row r="9" spans="1:8">
      <c r="B9" s="1336"/>
      <c r="C9" s="1337"/>
      <c r="D9" s="338" t="s">
        <v>1229</v>
      </c>
      <c r="E9" s="337"/>
      <c r="F9" s="337"/>
      <c r="G9" s="338" t="s">
        <v>1230</v>
      </c>
      <c r="H9" s="1338"/>
    </row>
    <row r="10" spans="1:8">
      <c r="B10" s="338">
        <v>1</v>
      </c>
      <c r="C10" s="339" t="s">
        <v>1238</v>
      </c>
      <c r="D10" s="340" t="s">
        <v>1240</v>
      </c>
      <c r="E10" s="340" t="s">
        <v>1241</v>
      </c>
      <c r="F10" s="340" t="s">
        <v>1241</v>
      </c>
      <c r="G10" s="341" t="s">
        <v>1242</v>
      </c>
      <c r="H10" s="342"/>
    </row>
    <row r="11" spans="1:8" s="345" customFormat="1">
      <c r="A11" s="343"/>
      <c r="B11" s="344">
        <v>2</v>
      </c>
      <c r="C11" s="339" t="s">
        <v>1202</v>
      </c>
      <c r="D11" s="1339"/>
      <c r="E11" s="1340"/>
      <c r="F11" s="1340"/>
      <c r="G11" s="1340"/>
      <c r="H11" s="1340"/>
    </row>
    <row r="12" spans="1:8" s="345" customFormat="1">
      <c r="A12" s="343"/>
      <c r="B12" s="344">
        <v>3</v>
      </c>
      <c r="C12" s="339" t="s">
        <v>1202</v>
      </c>
      <c r="D12" s="1339"/>
      <c r="E12" s="1340"/>
      <c r="F12" s="1340"/>
      <c r="G12" s="1340"/>
      <c r="H12" s="1340"/>
    </row>
    <row r="13" spans="1:8" s="345" customFormat="1">
      <c r="A13" s="343"/>
      <c r="B13" s="344">
        <v>4</v>
      </c>
      <c r="C13" s="339" t="s">
        <v>1202</v>
      </c>
      <c r="D13" s="1341"/>
      <c r="E13" s="1342"/>
      <c r="F13" s="1342"/>
      <c r="G13" s="1342"/>
      <c r="H13" s="1342"/>
    </row>
    <row r="14" spans="1:8">
      <c r="B14" s="338">
        <v>5</v>
      </c>
      <c r="C14" s="339" t="s">
        <v>1239</v>
      </c>
      <c r="D14" s="87">
        <v>482265838.25999999</v>
      </c>
      <c r="E14" s="87">
        <v>40000000</v>
      </c>
      <c r="F14" s="87">
        <v>60000000</v>
      </c>
      <c r="G14" s="87">
        <v>500000000</v>
      </c>
      <c r="H14" s="87">
        <v>1082265838.26</v>
      </c>
    </row>
    <row r="15" spans="1:8">
      <c r="B15" s="338">
        <v>6</v>
      </c>
      <c r="C15" s="346" t="s">
        <v>1231</v>
      </c>
      <c r="D15" s="347">
        <v>0</v>
      </c>
      <c r="E15" s="347">
        <v>0</v>
      </c>
      <c r="F15" s="347">
        <v>0</v>
      </c>
      <c r="G15" s="347">
        <v>200000000</v>
      </c>
      <c r="H15" s="347">
        <v>200000000</v>
      </c>
    </row>
    <row r="16" spans="1:8">
      <c r="B16" s="338">
        <v>7</v>
      </c>
      <c r="C16" s="346" t="s">
        <v>1232</v>
      </c>
      <c r="D16" s="347">
        <v>0</v>
      </c>
      <c r="E16" s="347">
        <v>0</v>
      </c>
      <c r="F16" s="347">
        <v>0</v>
      </c>
      <c r="G16" s="347">
        <v>300000000</v>
      </c>
      <c r="H16" s="347">
        <v>300000000</v>
      </c>
    </row>
    <row r="17" spans="2:8">
      <c r="B17" s="338">
        <v>8</v>
      </c>
      <c r="C17" s="346" t="s">
        <v>1233</v>
      </c>
      <c r="D17" s="347">
        <v>0</v>
      </c>
      <c r="E17" s="347">
        <v>0</v>
      </c>
      <c r="F17" s="347">
        <v>60000000</v>
      </c>
      <c r="G17" s="347">
        <v>0</v>
      </c>
      <c r="H17" s="347">
        <v>60000000</v>
      </c>
    </row>
    <row r="18" spans="2:8" ht="26.4">
      <c r="B18" s="338">
        <v>9</v>
      </c>
      <c r="C18" s="346" t="s">
        <v>1234</v>
      </c>
      <c r="D18" s="347">
        <v>0</v>
      </c>
      <c r="E18" s="347">
        <v>0</v>
      </c>
      <c r="F18" s="347">
        <v>0</v>
      </c>
      <c r="G18" s="347">
        <v>0</v>
      </c>
      <c r="H18" s="347">
        <v>0</v>
      </c>
    </row>
    <row r="19" spans="2:8">
      <c r="B19" s="338">
        <v>10</v>
      </c>
      <c r="C19" s="346" t="s">
        <v>1235</v>
      </c>
      <c r="D19" s="347">
        <v>482265838.25999999</v>
      </c>
      <c r="E19" s="347">
        <v>40000000</v>
      </c>
      <c r="F19" s="347">
        <v>0</v>
      </c>
      <c r="G19" s="347">
        <v>0</v>
      </c>
      <c r="H19" s="347">
        <v>522265838.25999999</v>
      </c>
    </row>
    <row r="21" spans="2:8" ht="46.2" customHeight="1">
      <c r="C21" s="348" t="s">
        <v>1256</v>
      </c>
    </row>
    <row r="22" spans="2:8" ht="60" customHeight="1">
      <c r="C22" s="348" t="s">
        <v>1257</v>
      </c>
    </row>
    <row r="23" spans="2:8" ht="52.8">
      <c r="C23" s="348" t="s">
        <v>1258</v>
      </c>
    </row>
  </sheetData>
  <sheetProtection algorithmName="SHA-512" hashValue="Vmi17jY1gKaLjhBSR1asCGmw+FxWLCXBKq1kqSiXXNVjcKWCFnPmYXHRePH1n44u0DNHCtNmfVsO1Zz7xoSleQ==" saltValue="PJNyIM6+cl7PkRufEwp26w==" spinCount="100000" sheet="1" objects="1" scenarios="1"/>
  <mergeCells count="4">
    <mergeCell ref="B7:C9"/>
    <mergeCell ref="D7:G7"/>
    <mergeCell ref="H7:H9"/>
    <mergeCell ref="D11:H13"/>
  </mergeCells>
  <conditionalFormatting sqref="D1:H1">
    <cfRule type="cellIs" dxfId="51" priority="3" stopIfTrue="1" operator="lessThan">
      <formula>0</formula>
    </cfRule>
  </conditionalFormatting>
  <conditionalFormatting sqref="D10:H10">
    <cfRule type="cellIs" dxfId="50" priority="4" stopIfTrue="1" operator="lessThan">
      <formula>0</formula>
    </cfRule>
  </conditionalFormatting>
  <conditionalFormatting sqref="D14:H19">
    <cfRule type="cellIs" dxfId="49" priority="1" stopIfTrue="1" operator="lessThan">
      <formula>0</formula>
    </cfRule>
  </conditionalFormatting>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1DE47-6510-4FE4-806D-7E4854778851}">
  <sheetPr>
    <tabColor rgb="FF92D050"/>
  </sheetPr>
  <dimension ref="B2:G74"/>
  <sheetViews>
    <sheetView showGridLines="0" zoomScaleNormal="100" workbookViewId="0">
      <selection activeCell="E24" sqref="E24"/>
    </sheetView>
  </sheetViews>
  <sheetFormatPr defaultColWidth="8.88671875" defaultRowHeight="13.2"/>
  <cols>
    <col min="1" max="1" width="4.6640625" style="325" customWidth="1"/>
    <col min="2" max="2" width="8.44140625" style="325" customWidth="1"/>
    <col min="3" max="3" width="57.5546875" style="325" customWidth="1"/>
    <col min="4" max="4" width="19.6640625" style="329" customWidth="1"/>
    <col min="5" max="5" width="66.44140625" style="325" customWidth="1"/>
    <col min="6" max="16384" width="8.88671875" style="325"/>
  </cols>
  <sheetData>
    <row r="2" spans="2:7" ht="17.399999999999999">
      <c r="B2" s="297" t="s">
        <v>1040</v>
      </c>
      <c r="C2" s="323"/>
      <c r="D2" s="324"/>
      <c r="E2" s="299"/>
    </row>
    <row r="3" spans="2:7">
      <c r="B3" s="299" t="s">
        <v>1041</v>
      </c>
      <c r="C3" s="299"/>
      <c r="D3" s="324"/>
      <c r="E3" s="299"/>
      <c r="G3" s="326"/>
    </row>
    <row r="4" spans="2:7">
      <c r="B4" s="299"/>
      <c r="C4" s="299"/>
      <c r="D4" s="324"/>
      <c r="E4" s="299"/>
    </row>
    <row r="5" spans="2:7">
      <c r="B5" s="299"/>
      <c r="C5" s="299"/>
      <c r="D5" s="324"/>
      <c r="E5" s="299"/>
    </row>
    <row r="6" spans="2:7">
      <c r="B6" s="299"/>
      <c r="C6" s="299"/>
      <c r="D6" s="324"/>
      <c r="E6" s="299"/>
    </row>
    <row r="7" spans="2:7" ht="26.4">
      <c r="B7" s="300" t="s">
        <v>1042</v>
      </c>
      <c r="C7" s="1076" t="s">
        <v>1043</v>
      </c>
      <c r="D7" s="1076"/>
      <c r="E7" s="327"/>
    </row>
    <row r="8" spans="2:7" ht="14.4" customHeight="1">
      <c r="B8" s="1345" t="s">
        <v>1044</v>
      </c>
      <c r="C8" s="1346"/>
      <c r="D8" s="1343"/>
      <c r="E8" s="1344"/>
    </row>
    <row r="9" spans="2:7">
      <c r="B9" s="1347" t="s">
        <v>137</v>
      </c>
      <c r="C9" s="1350" t="s">
        <v>1045</v>
      </c>
      <c r="D9" s="302" t="s">
        <v>1293</v>
      </c>
      <c r="E9" s="320" t="s">
        <v>1064</v>
      </c>
    </row>
    <row r="10" spans="2:7">
      <c r="B10" s="1348"/>
      <c r="C10" s="1351"/>
      <c r="D10" s="302" t="s">
        <v>1046</v>
      </c>
      <c r="E10" s="303" t="s">
        <v>1047</v>
      </c>
    </row>
    <row r="11" spans="2:7">
      <c r="B11" s="1348"/>
      <c r="C11" s="1351"/>
      <c r="D11" s="302" t="s">
        <v>1048</v>
      </c>
      <c r="E11" s="303" t="s">
        <v>1049</v>
      </c>
    </row>
    <row r="12" spans="2:7">
      <c r="B12" s="1348"/>
      <c r="C12" s="1351"/>
      <c r="D12" s="302" t="s">
        <v>1050</v>
      </c>
      <c r="E12" s="303" t="s">
        <v>1051</v>
      </c>
    </row>
    <row r="13" spans="2:7">
      <c r="B13" s="1348"/>
      <c r="C13" s="1351"/>
      <c r="D13" s="302" t="s">
        <v>1052</v>
      </c>
      <c r="E13" s="303" t="s">
        <v>1053</v>
      </c>
    </row>
    <row r="14" spans="2:7" ht="26.4">
      <c r="B14" s="1348"/>
      <c r="C14" s="1351"/>
      <c r="D14" s="302" t="s">
        <v>1083</v>
      </c>
      <c r="E14" s="303" t="s">
        <v>1054</v>
      </c>
    </row>
    <row r="15" spans="2:7">
      <c r="B15" s="1348"/>
      <c r="C15" s="1351"/>
      <c r="D15" s="302" t="s">
        <v>1055</v>
      </c>
      <c r="E15" s="303" t="s">
        <v>1056</v>
      </c>
    </row>
    <row r="16" spans="2:7">
      <c r="B16" s="1348"/>
      <c r="C16" s="1351"/>
      <c r="D16" s="302" t="s">
        <v>1057</v>
      </c>
      <c r="E16" s="303" t="s">
        <v>1058</v>
      </c>
    </row>
    <row r="17" spans="2:5" ht="26.4">
      <c r="B17" s="1348"/>
      <c r="C17" s="1351"/>
      <c r="D17" s="302" t="s">
        <v>1059</v>
      </c>
      <c r="E17" s="303" t="s">
        <v>1060</v>
      </c>
    </row>
    <row r="18" spans="2:5" ht="26.4">
      <c r="B18" s="1348"/>
      <c r="C18" s="1351"/>
      <c r="D18" s="302" t="s">
        <v>1061</v>
      </c>
      <c r="E18" s="303" t="s">
        <v>1062</v>
      </c>
    </row>
    <row r="19" spans="2:5">
      <c r="B19" s="1348"/>
      <c r="C19" s="1351"/>
      <c r="D19" s="302" t="s">
        <v>1067</v>
      </c>
      <c r="E19" s="303" t="s">
        <v>1068</v>
      </c>
    </row>
    <row r="20" spans="2:5">
      <c r="B20" s="1348"/>
      <c r="C20" s="1351"/>
      <c r="D20" s="302" t="s">
        <v>1076</v>
      </c>
      <c r="E20" s="303" t="s">
        <v>1066</v>
      </c>
    </row>
    <row r="21" spans="2:5">
      <c r="B21" s="1347" t="s">
        <v>138</v>
      </c>
      <c r="C21" s="1350" t="s">
        <v>1069</v>
      </c>
      <c r="D21" s="302" t="s">
        <v>1070</v>
      </c>
      <c r="E21" s="303" t="s">
        <v>1071</v>
      </c>
    </row>
    <row r="22" spans="2:5" ht="26.4">
      <c r="B22" s="1348"/>
      <c r="C22" s="1351"/>
      <c r="D22" s="302" t="s">
        <v>1061</v>
      </c>
      <c r="E22" s="303" t="s">
        <v>1062</v>
      </c>
    </row>
    <row r="23" spans="2:5">
      <c r="B23" s="1349"/>
      <c r="C23" s="1352"/>
      <c r="D23" s="302" t="s">
        <v>1067</v>
      </c>
      <c r="E23" s="303" t="s">
        <v>1068</v>
      </c>
    </row>
    <row r="24" spans="2:5" ht="39.6">
      <c r="B24" s="319" t="s">
        <v>139</v>
      </c>
      <c r="C24" s="303" t="s">
        <v>1072</v>
      </c>
      <c r="D24" s="302" t="s">
        <v>1294</v>
      </c>
      <c r="E24" s="303" t="s">
        <v>1295</v>
      </c>
    </row>
    <row r="25" spans="2:5" ht="13.2" customHeight="1">
      <c r="B25" s="1348" t="s">
        <v>151</v>
      </c>
      <c r="C25" s="1351" t="s">
        <v>1073</v>
      </c>
      <c r="D25" s="302" t="s">
        <v>1074</v>
      </c>
      <c r="E25" s="303" t="s">
        <v>1075</v>
      </c>
    </row>
    <row r="26" spans="2:5">
      <c r="B26" s="1348"/>
      <c r="C26" s="1351"/>
      <c r="D26" s="302" t="s">
        <v>1055</v>
      </c>
      <c r="E26" s="328" t="s">
        <v>1056</v>
      </c>
    </row>
    <row r="27" spans="2:5" ht="26.4">
      <c r="B27" s="1348"/>
      <c r="C27" s="1351"/>
      <c r="D27" s="302" t="s">
        <v>1059</v>
      </c>
      <c r="E27" s="303" t="s">
        <v>1060</v>
      </c>
    </row>
    <row r="28" spans="2:5">
      <c r="B28" s="1348"/>
      <c r="C28" s="1351"/>
      <c r="D28" s="302" t="s">
        <v>1076</v>
      </c>
      <c r="E28" s="303" t="s">
        <v>1066</v>
      </c>
    </row>
    <row r="29" spans="2:5">
      <c r="B29" s="1349"/>
      <c r="C29" s="1352"/>
      <c r="D29" s="302" t="s">
        <v>1191</v>
      </c>
      <c r="E29" s="303" t="s">
        <v>1296</v>
      </c>
    </row>
    <row r="30" spans="2:5" ht="14.4" customHeight="1">
      <c r="B30" s="1345" t="s">
        <v>1077</v>
      </c>
      <c r="C30" s="1346"/>
      <c r="D30" s="1343" t="s">
        <v>36</v>
      </c>
      <c r="E30" s="1344"/>
    </row>
    <row r="31" spans="2:5">
      <c r="B31" s="1353" t="s">
        <v>152</v>
      </c>
      <c r="C31" s="1350" t="s">
        <v>1078</v>
      </c>
      <c r="D31" s="302" t="s">
        <v>1079</v>
      </c>
      <c r="E31" s="303" t="s">
        <v>1080</v>
      </c>
    </row>
    <row r="32" spans="2:5" ht="26.4">
      <c r="B32" s="1354"/>
      <c r="C32" s="1351"/>
      <c r="D32" s="302" t="s">
        <v>1081</v>
      </c>
      <c r="E32" s="303" t="s">
        <v>1082</v>
      </c>
    </row>
    <row r="33" spans="2:5" ht="13.2" customHeight="1">
      <c r="B33" s="1354"/>
      <c r="C33" s="1351"/>
      <c r="D33" s="302" t="s">
        <v>1048</v>
      </c>
      <c r="E33" s="303" t="s">
        <v>1049</v>
      </c>
    </row>
    <row r="34" spans="2:5">
      <c r="B34" s="1354"/>
      <c r="C34" s="1351"/>
      <c r="D34" s="302" t="s">
        <v>1074</v>
      </c>
      <c r="E34" s="303" t="s">
        <v>1075</v>
      </c>
    </row>
    <row r="35" spans="2:5" ht="26.4">
      <c r="B35" s="1355"/>
      <c r="C35" s="1352"/>
      <c r="D35" s="302" t="s">
        <v>1083</v>
      </c>
      <c r="E35" s="303" t="s">
        <v>1054</v>
      </c>
    </row>
    <row r="36" spans="2:5">
      <c r="B36" s="1353" t="s">
        <v>153</v>
      </c>
      <c r="C36" s="1350" t="s">
        <v>1084</v>
      </c>
      <c r="D36" s="302" t="s">
        <v>1085</v>
      </c>
      <c r="E36" s="303" t="s">
        <v>1086</v>
      </c>
    </row>
    <row r="37" spans="2:5">
      <c r="B37" s="1354"/>
      <c r="C37" s="1351"/>
      <c r="D37" s="302" t="s">
        <v>1074</v>
      </c>
      <c r="E37" s="303" t="s">
        <v>1075</v>
      </c>
    </row>
    <row r="38" spans="2:5">
      <c r="B38" s="1354"/>
      <c r="C38" s="1351"/>
      <c r="D38" s="302" t="s">
        <v>1070</v>
      </c>
      <c r="E38" s="303" t="s">
        <v>1071</v>
      </c>
    </row>
    <row r="39" spans="2:5" ht="26.4">
      <c r="B39" s="1355"/>
      <c r="C39" s="1352"/>
      <c r="D39" s="302" t="s">
        <v>1059</v>
      </c>
      <c r="E39" s="303" t="s">
        <v>1060</v>
      </c>
    </row>
    <row r="40" spans="2:5">
      <c r="B40" s="1347" t="s">
        <v>154</v>
      </c>
      <c r="C40" s="1350" t="s">
        <v>1087</v>
      </c>
      <c r="D40" s="302" t="s">
        <v>1293</v>
      </c>
      <c r="E40" s="303" t="s">
        <v>1064</v>
      </c>
    </row>
    <row r="41" spans="2:5" ht="26.4">
      <c r="B41" s="1348"/>
      <c r="C41" s="1351"/>
      <c r="D41" s="302" t="s">
        <v>1081</v>
      </c>
      <c r="E41" s="303" t="s">
        <v>1082</v>
      </c>
    </row>
    <row r="42" spans="2:5">
      <c r="B42" s="1348"/>
      <c r="C42" s="1351"/>
      <c r="D42" s="302" t="s">
        <v>1094</v>
      </c>
      <c r="E42" s="303" t="s">
        <v>1095</v>
      </c>
    </row>
    <row r="43" spans="2:5">
      <c r="B43" s="1348"/>
      <c r="C43" s="1351"/>
      <c r="D43" s="302" t="s">
        <v>1048</v>
      </c>
      <c r="E43" s="303" t="s">
        <v>1088</v>
      </c>
    </row>
    <row r="44" spans="2:5">
      <c r="B44" s="1348"/>
      <c r="C44" s="1351"/>
      <c r="D44" s="302" t="s">
        <v>1074</v>
      </c>
      <c r="E44" s="303" t="s">
        <v>1075</v>
      </c>
    </row>
    <row r="45" spans="2:5">
      <c r="B45" s="1348"/>
      <c r="C45" s="1351"/>
      <c r="D45" s="302" t="s">
        <v>1076</v>
      </c>
      <c r="E45" s="303" t="s">
        <v>1091</v>
      </c>
    </row>
    <row r="46" spans="2:5" ht="26.4">
      <c r="B46" s="1347" t="s">
        <v>155</v>
      </c>
      <c r="C46" s="1350" t="s">
        <v>1092</v>
      </c>
      <c r="D46" s="302" t="s">
        <v>1081</v>
      </c>
      <c r="E46" s="303" t="s">
        <v>1082</v>
      </c>
    </row>
    <row r="47" spans="2:5" ht="13.2" customHeight="1">
      <c r="B47" s="1348"/>
      <c r="C47" s="1351"/>
      <c r="D47" s="302" t="s">
        <v>1048</v>
      </c>
      <c r="E47" s="303" t="s">
        <v>1049</v>
      </c>
    </row>
    <row r="48" spans="2:5">
      <c r="B48" s="1349"/>
      <c r="C48" s="1352"/>
      <c r="D48" s="302" t="s">
        <v>1074</v>
      </c>
      <c r="E48" s="303" t="s">
        <v>1075</v>
      </c>
    </row>
    <row r="49" spans="2:5">
      <c r="B49" s="1347" t="s">
        <v>156</v>
      </c>
      <c r="C49" s="1350" t="s">
        <v>1093</v>
      </c>
      <c r="D49" s="302" t="s">
        <v>1074</v>
      </c>
      <c r="E49" s="303" t="s">
        <v>1075</v>
      </c>
    </row>
    <row r="50" spans="2:5">
      <c r="B50" s="1348"/>
      <c r="C50" s="1351"/>
      <c r="D50" s="302" t="s">
        <v>1070</v>
      </c>
      <c r="E50" s="303" t="s">
        <v>1071</v>
      </c>
    </row>
    <row r="51" spans="2:5">
      <c r="B51" s="1348"/>
      <c r="C51" s="1351"/>
      <c r="D51" s="302" t="s">
        <v>1094</v>
      </c>
      <c r="E51" s="303" t="s">
        <v>1095</v>
      </c>
    </row>
    <row r="52" spans="2:5">
      <c r="B52" s="1349"/>
      <c r="C52" s="1352"/>
      <c r="D52" s="302" t="s">
        <v>1089</v>
      </c>
      <c r="E52" s="303" t="s">
        <v>1090</v>
      </c>
    </row>
    <row r="53" spans="2:5" ht="14.4" customHeight="1">
      <c r="B53" s="1345" t="s">
        <v>1096</v>
      </c>
      <c r="C53" s="1346"/>
      <c r="D53" s="1343" t="s">
        <v>36</v>
      </c>
      <c r="E53" s="1344"/>
    </row>
    <row r="54" spans="2:5" ht="14.4" customHeight="1">
      <c r="B54" s="1347" t="s">
        <v>168</v>
      </c>
      <c r="C54" s="1350" t="s">
        <v>1097</v>
      </c>
      <c r="D54" s="302" t="s">
        <v>1048</v>
      </c>
      <c r="E54" s="303" t="s">
        <v>1049</v>
      </c>
    </row>
    <row r="55" spans="2:5">
      <c r="B55" s="1349"/>
      <c r="C55" s="1352"/>
      <c r="D55" s="302" t="s">
        <v>1074</v>
      </c>
      <c r="E55" s="303" t="s">
        <v>1075</v>
      </c>
    </row>
    <row r="56" spans="2:5" ht="26.4">
      <c r="B56" s="319" t="s">
        <v>157</v>
      </c>
      <c r="C56" s="303" t="s">
        <v>1098</v>
      </c>
      <c r="D56" s="302" t="s">
        <v>1074</v>
      </c>
      <c r="E56" s="303" t="s">
        <v>1075</v>
      </c>
    </row>
    <row r="57" spans="2:5" ht="26.4">
      <c r="B57" s="1347" t="s">
        <v>158</v>
      </c>
      <c r="C57" s="1350" t="s">
        <v>1099</v>
      </c>
      <c r="D57" s="318" t="s">
        <v>1100</v>
      </c>
      <c r="E57" s="306" t="s">
        <v>1101</v>
      </c>
    </row>
    <row r="58" spans="2:5">
      <c r="B58" s="1348"/>
      <c r="C58" s="1351"/>
      <c r="D58" s="318" t="s">
        <v>1102</v>
      </c>
      <c r="E58" s="306" t="s">
        <v>1103</v>
      </c>
    </row>
    <row r="59" spans="2:5">
      <c r="B59" s="1349"/>
      <c r="C59" s="1352"/>
      <c r="D59" s="318" t="s">
        <v>1104</v>
      </c>
      <c r="E59" s="306" t="s">
        <v>1105</v>
      </c>
    </row>
    <row r="60" spans="2:5">
      <c r="B60" s="1347" t="s">
        <v>159</v>
      </c>
      <c r="C60" s="1350" t="s">
        <v>1106</v>
      </c>
      <c r="D60" s="302" t="s">
        <v>1074</v>
      </c>
      <c r="E60" s="303" t="s">
        <v>1075</v>
      </c>
    </row>
    <row r="61" spans="2:5">
      <c r="B61" s="1348"/>
      <c r="C61" s="1351"/>
      <c r="D61" s="302" t="s">
        <v>1055</v>
      </c>
      <c r="E61" s="328" t="s">
        <v>1056</v>
      </c>
    </row>
    <row r="62" spans="2:5">
      <c r="B62" s="1348"/>
      <c r="C62" s="1351"/>
      <c r="D62" s="318" t="s">
        <v>1107</v>
      </c>
      <c r="E62" s="306" t="s">
        <v>1108</v>
      </c>
    </row>
    <row r="63" spans="2:5" ht="26.4">
      <c r="B63" s="1348"/>
      <c r="C63" s="1351"/>
      <c r="D63" s="302" t="s">
        <v>1059</v>
      </c>
      <c r="E63" s="303" t="s">
        <v>1109</v>
      </c>
    </row>
    <row r="64" spans="2:5">
      <c r="B64" s="1348"/>
      <c r="C64" s="1351"/>
      <c r="D64" s="318" t="s">
        <v>1110</v>
      </c>
      <c r="E64" s="306" t="s">
        <v>1111</v>
      </c>
    </row>
    <row r="65" spans="2:5" ht="26.4">
      <c r="B65" s="1349"/>
      <c r="C65" s="1352"/>
      <c r="D65" s="318" t="s">
        <v>1063</v>
      </c>
      <c r="E65" s="306" t="s">
        <v>1112</v>
      </c>
    </row>
    <row r="66" spans="2:5">
      <c r="B66" s="1347" t="s">
        <v>160</v>
      </c>
      <c r="C66" s="1350" t="s">
        <v>1113</v>
      </c>
      <c r="D66" s="302" t="s">
        <v>1102</v>
      </c>
      <c r="E66" s="303" t="s">
        <v>1103</v>
      </c>
    </row>
    <row r="67" spans="2:5">
      <c r="B67" s="1349"/>
      <c r="C67" s="1352"/>
      <c r="D67" s="302" t="s">
        <v>1104</v>
      </c>
      <c r="E67" s="303" t="s">
        <v>1105</v>
      </c>
    </row>
    <row r="68" spans="2:5">
      <c r="B68" s="1347" t="s">
        <v>161</v>
      </c>
      <c r="C68" s="1350" t="s">
        <v>1114</v>
      </c>
      <c r="D68" s="302" t="s">
        <v>1048</v>
      </c>
      <c r="E68" s="303" t="s">
        <v>1049</v>
      </c>
    </row>
    <row r="69" spans="2:5">
      <c r="B69" s="1349"/>
      <c r="C69" s="1352"/>
      <c r="D69" s="302" t="s">
        <v>1048</v>
      </c>
      <c r="E69" s="303" t="s">
        <v>1115</v>
      </c>
    </row>
    <row r="70" spans="2:5" ht="26.4">
      <c r="B70" s="319" t="s">
        <v>162</v>
      </c>
      <c r="C70" s="303" t="s">
        <v>1116</v>
      </c>
      <c r="D70" s="302" t="s">
        <v>1117</v>
      </c>
      <c r="E70" s="303" t="s">
        <v>1268</v>
      </c>
    </row>
    <row r="71" spans="2:5" ht="39.6">
      <c r="B71" s="319" t="s">
        <v>163</v>
      </c>
      <c r="C71" s="303" t="s">
        <v>1118</v>
      </c>
      <c r="D71" s="302" t="s">
        <v>1074</v>
      </c>
      <c r="E71" s="303" t="s">
        <v>1075</v>
      </c>
    </row>
    <row r="72" spans="2:5">
      <c r="B72" s="1347" t="s">
        <v>164</v>
      </c>
      <c r="C72" s="1350" t="s">
        <v>1119</v>
      </c>
      <c r="D72" s="302" t="s">
        <v>1074</v>
      </c>
      <c r="E72" s="303" t="s">
        <v>1075</v>
      </c>
    </row>
    <row r="73" spans="2:5">
      <c r="B73" s="1348"/>
      <c r="C73" s="1351"/>
      <c r="D73" s="302" t="s">
        <v>1102</v>
      </c>
      <c r="E73" s="303" t="s">
        <v>1103</v>
      </c>
    </row>
    <row r="74" spans="2:5">
      <c r="B74" s="1349"/>
      <c r="C74" s="1352"/>
      <c r="D74" s="302" t="s">
        <v>1104</v>
      </c>
      <c r="E74" s="303" t="s">
        <v>1105</v>
      </c>
    </row>
  </sheetData>
  <sheetProtection algorithmName="SHA-512" hashValue="WAgPc7UmyVIrFndG8eKnr3bMGRx3ak8o4UkAJY/4yaZ2IXlJj0FAExQdAoZcJULfEWDK+RgitHaK6A/wBPxCGQ==" saltValue="n8LiumSLffDZXZ/7Nwe+Fw==" spinCount="100000" sheet="1" objects="1" scenarios="1"/>
  <mergeCells count="35">
    <mergeCell ref="C7:D7"/>
    <mergeCell ref="B9:B20"/>
    <mergeCell ref="C9:C20"/>
    <mergeCell ref="B21:B23"/>
    <mergeCell ref="C21:C23"/>
    <mergeCell ref="D8:E8"/>
    <mergeCell ref="B54:B55"/>
    <mergeCell ref="C54:C55"/>
    <mergeCell ref="B31:B35"/>
    <mergeCell ref="C31:C35"/>
    <mergeCell ref="B36:B39"/>
    <mergeCell ref="C36:C39"/>
    <mergeCell ref="B40:B45"/>
    <mergeCell ref="C40:C45"/>
    <mergeCell ref="B68:B69"/>
    <mergeCell ref="C68:C69"/>
    <mergeCell ref="B72:B74"/>
    <mergeCell ref="C72:C74"/>
    <mergeCell ref="B57:B59"/>
    <mergeCell ref="C57:C59"/>
    <mergeCell ref="B60:B65"/>
    <mergeCell ref="C60:C65"/>
    <mergeCell ref="B66:B67"/>
    <mergeCell ref="C66:C67"/>
    <mergeCell ref="D30:E30"/>
    <mergeCell ref="D53:E53"/>
    <mergeCell ref="B30:C30"/>
    <mergeCell ref="B8:C8"/>
    <mergeCell ref="B53:C53"/>
    <mergeCell ref="B46:B48"/>
    <mergeCell ref="C46:C48"/>
    <mergeCell ref="B49:B52"/>
    <mergeCell ref="C49:C52"/>
    <mergeCell ref="B25:B29"/>
    <mergeCell ref="C25:C29"/>
  </mergeCells>
  <conditionalFormatting sqref="B8 D8 B30 D30 B53 D53">
    <cfRule type="cellIs" dxfId="48" priority="1" stopIfTrue="1" operator="lessThan">
      <formula>0</formula>
    </cfRule>
  </conditionalFormatting>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C3392-ED9F-4457-BC84-EDBA1B6E56F8}">
  <sheetPr>
    <tabColor rgb="FF92D050"/>
  </sheetPr>
  <dimension ref="B2:E80"/>
  <sheetViews>
    <sheetView showGridLines="0" workbookViewId="0">
      <selection activeCell="B8" sqref="B8:C8"/>
    </sheetView>
  </sheetViews>
  <sheetFormatPr defaultRowHeight="14.4"/>
  <cols>
    <col min="1" max="1" width="4.6640625" style="298" customWidth="1"/>
    <col min="2" max="2" width="8.88671875" style="298"/>
    <col min="3" max="3" width="67" style="298" customWidth="1"/>
    <col min="4" max="4" width="12.109375" style="298" customWidth="1"/>
    <col min="5" max="5" width="83" style="298" customWidth="1"/>
    <col min="6" max="16384" width="8.88671875" style="298"/>
  </cols>
  <sheetData>
    <row r="2" spans="2:5" ht="17.399999999999999">
      <c r="B2" s="297" t="s">
        <v>1120</v>
      </c>
    </row>
    <row r="3" spans="2:5">
      <c r="B3" s="299" t="s">
        <v>1041</v>
      </c>
    </row>
    <row r="4" spans="2:5">
      <c r="B4" s="299"/>
    </row>
    <row r="5" spans="2:5">
      <c r="B5" s="299"/>
    </row>
    <row r="6" spans="2:5">
      <c r="B6" s="299"/>
    </row>
    <row r="7" spans="2:5" ht="26.4">
      <c r="B7" s="307" t="s">
        <v>1042</v>
      </c>
      <c r="C7" s="1358" t="s">
        <v>1043</v>
      </c>
      <c r="D7" s="1358"/>
      <c r="E7" s="303"/>
    </row>
    <row r="8" spans="2:5">
      <c r="B8" s="1345" t="s">
        <v>1044</v>
      </c>
      <c r="C8" s="1346"/>
      <c r="D8" s="1356"/>
      <c r="E8" s="1357"/>
    </row>
    <row r="9" spans="2:5">
      <c r="B9" s="1347" t="s">
        <v>137</v>
      </c>
      <c r="C9" s="1350" t="s">
        <v>1121</v>
      </c>
      <c r="D9" s="302" t="s">
        <v>1048</v>
      </c>
      <c r="E9" s="303" t="s">
        <v>1049</v>
      </c>
    </row>
    <row r="10" spans="2:5">
      <c r="B10" s="1348"/>
      <c r="C10" s="1351"/>
      <c r="D10" s="307" t="s">
        <v>1050</v>
      </c>
      <c r="E10" s="303" t="s">
        <v>1051</v>
      </c>
    </row>
    <row r="11" spans="2:5" ht="26.4">
      <c r="B11" s="1348"/>
      <c r="C11" s="1351"/>
      <c r="D11" s="307" t="s">
        <v>1052</v>
      </c>
      <c r="E11" s="303" t="s">
        <v>1122</v>
      </c>
    </row>
    <row r="12" spans="2:5">
      <c r="B12" s="1348"/>
      <c r="C12" s="1351"/>
      <c r="D12" s="307" t="s">
        <v>1123</v>
      </c>
      <c r="E12" s="303" t="s">
        <v>1124</v>
      </c>
    </row>
    <row r="13" spans="2:5" ht="26.4">
      <c r="B13" s="1348"/>
      <c r="C13" s="1351"/>
      <c r="D13" s="307" t="s">
        <v>1083</v>
      </c>
      <c r="E13" s="303" t="s">
        <v>1054</v>
      </c>
    </row>
    <row r="14" spans="2:5">
      <c r="B14" s="1348"/>
      <c r="C14" s="1351"/>
      <c r="D14" s="302" t="s">
        <v>1055</v>
      </c>
      <c r="E14" s="303" t="s">
        <v>1056</v>
      </c>
    </row>
    <row r="15" spans="2:5">
      <c r="B15" s="1348"/>
      <c r="C15" s="1351"/>
      <c r="D15" s="307" t="s">
        <v>1057</v>
      </c>
      <c r="E15" s="303" t="s">
        <v>1058</v>
      </c>
    </row>
    <row r="16" spans="2:5">
      <c r="B16" s="1348"/>
      <c r="C16" s="1351"/>
      <c r="D16" s="307" t="s">
        <v>1059</v>
      </c>
      <c r="E16" s="303" t="s">
        <v>1060</v>
      </c>
    </row>
    <row r="17" spans="2:5">
      <c r="B17" s="1348"/>
      <c r="C17" s="1351"/>
      <c r="D17" s="302" t="s">
        <v>1065</v>
      </c>
      <c r="E17" s="303" t="s">
        <v>1066</v>
      </c>
    </row>
    <row r="18" spans="2:5">
      <c r="B18" s="1348"/>
      <c r="C18" s="1351"/>
      <c r="D18" s="307" t="s">
        <v>1125</v>
      </c>
      <c r="E18" s="303" t="s">
        <v>1126</v>
      </c>
    </row>
    <row r="19" spans="2:5">
      <c r="B19" s="1348"/>
      <c r="C19" s="1351"/>
      <c r="D19" s="307" t="s">
        <v>1127</v>
      </c>
      <c r="E19" s="303" t="s">
        <v>1128</v>
      </c>
    </row>
    <row r="20" spans="2:5">
      <c r="B20" s="1348"/>
      <c r="C20" s="1351"/>
      <c r="D20" s="307" t="s">
        <v>1067</v>
      </c>
      <c r="E20" s="303" t="s">
        <v>1068</v>
      </c>
    </row>
    <row r="21" spans="2:5">
      <c r="B21" s="1347" t="s">
        <v>138</v>
      </c>
      <c r="C21" s="1350" t="s">
        <v>1129</v>
      </c>
      <c r="D21" s="302" t="s">
        <v>1070</v>
      </c>
      <c r="E21" s="303" t="s">
        <v>1071</v>
      </c>
    </row>
    <row r="22" spans="2:5" ht="26.4">
      <c r="B22" s="1348"/>
      <c r="C22" s="1351"/>
      <c r="D22" s="307" t="s">
        <v>1130</v>
      </c>
      <c r="E22" s="303" t="s">
        <v>1131</v>
      </c>
    </row>
    <row r="23" spans="2:5">
      <c r="B23" s="1348"/>
      <c r="C23" s="1351"/>
      <c r="D23" s="307" t="s">
        <v>1055</v>
      </c>
      <c r="E23" s="303" t="s">
        <v>1056</v>
      </c>
    </row>
    <row r="24" spans="2:5">
      <c r="B24" s="1348"/>
      <c r="C24" s="1351"/>
      <c r="D24" s="302" t="s">
        <v>1059</v>
      </c>
      <c r="E24" s="303" t="s">
        <v>1060</v>
      </c>
    </row>
    <row r="25" spans="2:5" ht="39.6">
      <c r="B25" s="1348"/>
      <c r="C25" s="1351"/>
      <c r="D25" s="307" t="s">
        <v>1132</v>
      </c>
      <c r="E25" s="303" t="s">
        <v>1133</v>
      </c>
    </row>
    <row r="26" spans="2:5" ht="26.4">
      <c r="B26" s="1348"/>
      <c r="C26" s="1351"/>
      <c r="D26" s="307" t="s">
        <v>1134</v>
      </c>
      <c r="E26" s="303" t="s">
        <v>1135</v>
      </c>
    </row>
    <row r="27" spans="2:5" ht="26.4">
      <c r="B27" s="1348"/>
      <c r="C27" s="1351"/>
      <c r="D27" s="307" t="s">
        <v>1136</v>
      </c>
      <c r="E27" s="303" t="s">
        <v>1137</v>
      </c>
    </row>
    <row r="28" spans="2:5" ht="26.4">
      <c r="B28" s="1348"/>
      <c r="C28" s="1351"/>
      <c r="D28" s="307" t="s">
        <v>1138</v>
      </c>
      <c r="E28" s="303" t="s">
        <v>1139</v>
      </c>
    </row>
    <row r="29" spans="2:5">
      <c r="B29" s="1347" t="s">
        <v>139</v>
      </c>
      <c r="C29" s="1350" t="s">
        <v>1140</v>
      </c>
      <c r="D29" s="302" t="s">
        <v>1141</v>
      </c>
      <c r="E29" s="303" t="s">
        <v>1142</v>
      </c>
    </row>
    <row r="30" spans="2:5">
      <c r="B30" s="1348"/>
      <c r="C30" s="1351"/>
      <c r="D30" s="307" t="s">
        <v>1055</v>
      </c>
      <c r="E30" s="303" t="s">
        <v>1056</v>
      </c>
    </row>
    <row r="31" spans="2:5">
      <c r="B31" s="1348"/>
      <c r="C31" s="1351"/>
      <c r="D31" s="302" t="s">
        <v>1125</v>
      </c>
      <c r="E31" s="303" t="s">
        <v>1126</v>
      </c>
    </row>
    <row r="32" spans="2:5">
      <c r="B32" s="1348"/>
      <c r="C32" s="1351"/>
      <c r="D32" s="307" t="s">
        <v>1127</v>
      </c>
      <c r="E32" s="303" t="s">
        <v>1128</v>
      </c>
    </row>
    <row r="33" spans="2:5">
      <c r="B33" s="1348"/>
      <c r="C33" s="1351"/>
      <c r="D33" s="307" t="s">
        <v>1067</v>
      </c>
      <c r="E33" s="303" t="s">
        <v>1068</v>
      </c>
    </row>
    <row r="34" spans="2:5">
      <c r="B34" s="1348"/>
      <c r="C34" s="1351"/>
      <c r="D34" s="307" t="s">
        <v>1076</v>
      </c>
      <c r="E34" s="303" t="s">
        <v>1066</v>
      </c>
    </row>
    <row r="35" spans="2:5">
      <c r="B35" s="1349"/>
      <c r="C35" s="1352"/>
      <c r="D35" s="302" t="s">
        <v>1191</v>
      </c>
      <c r="E35" s="303" t="s">
        <v>1296</v>
      </c>
    </row>
    <row r="36" spans="2:5">
      <c r="B36" s="1345" t="s">
        <v>1077</v>
      </c>
      <c r="C36" s="1346"/>
      <c r="D36" s="1356"/>
      <c r="E36" s="1357"/>
    </row>
    <row r="37" spans="2:5">
      <c r="B37" s="1347" t="s">
        <v>151</v>
      </c>
      <c r="C37" s="1350" t="s">
        <v>1143</v>
      </c>
      <c r="D37" s="302" t="s">
        <v>1079</v>
      </c>
      <c r="E37" s="303" t="s">
        <v>1080</v>
      </c>
    </row>
    <row r="38" spans="2:5" ht="26.4">
      <c r="B38" s="1348"/>
      <c r="C38" s="1351"/>
      <c r="D38" s="302" t="s">
        <v>1081</v>
      </c>
      <c r="E38" s="303" t="s">
        <v>1082</v>
      </c>
    </row>
    <row r="39" spans="2:5">
      <c r="B39" s="1348"/>
      <c r="C39" s="1351"/>
      <c r="D39" s="302" t="s">
        <v>1048</v>
      </c>
      <c r="E39" s="303" t="s">
        <v>1049</v>
      </c>
    </row>
    <row r="40" spans="2:5">
      <c r="B40" s="1348"/>
      <c r="C40" s="1351"/>
      <c r="D40" s="302" t="s">
        <v>1074</v>
      </c>
      <c r="E40" s="303" t="s">
        <v>1144</v>
      </c>
    </row>
    <row r="41" spans="2:5">
      <c r="B41" s="1348"/>
      <c r="C41" s="1351"/>
      <c r="D41" s="302" t="s">
        <v>1052</v>
      </c>
      <c r="E41" s="303" t="s">
        <v>1053</v>
      </c>
    </row>
    <row r="42" spans="2:5">
      <c r="B42" s="1348"/>
      <c r="C42" s="1351"/>
      <c r="D42" s="307" t="s">
        <v>1127</v>
      </c>
      <c r="E42" s="303" t="s">
        <v>1128</v>
      </c>
    </row>
    <row r="43" spans="2:5" ht="26.4">
      <c r="B43" s="1349"/>
      <c r="C43" s="1351"/>
      <c r="D43" s="313" t="s">
        <v>1145</v>
      </c>
      <c r="E43" s="314" t="s">
        <v>1146</v>
      </c>
    </row>
    <row r="44" spans="2:5">
      <c r="B44" s="315" t="s">
        <v>156</v>
      </c>
      <c r="C44" s="316" t="s">
        <v>1147</v>
      </c>
      <c r="D44" s="317"/>
      <c r="E44" s="314"/>
    </row>
    <row r="45" spans="2:5">
      <c r="B45" s="315" t="s">
        <v>165</v>
      </c>
      <c r="C45" s="316" t="s">
        <v>1148</v>
      </c>
      <c r="D45" s="317"/>
      <c r="E45" s="314"/>
    </row>
    <row r="46" spans="2:5">
      <c r="B46" s="315" t="s">
        <v>166</v>
      </c>
      <c r="C46" s="316" t="s">
        <v>1149</v>
      </c>
      <c r="D46" s="317"/>
      <c r="E46" s="314"/>
    </row>
    <row r="47" spans="2:5">
      <c r="B47" s="315" t="s">
        <v>167</v>
      </c>
      <c r="C47" s="316" t="s">
        <v>1150</v>
      </c>
      <c r="D47" s="317"/>
      <c r="E47" s="314"/>
    </row>
    <row r="48" spans="2:5">
      <c r="B48" s="1353" t="s">
        <v>152</v>
      </c>
      <c r="C48" s="1350" t="s">
        <v>1151</v>
      </c>
      <c r="D48" s="302" t="s">
        <v>1079</v>
      </c>
      <c r="E48" s="303" t="s">
        <v>1080</v>
      </c>
    </row>
    <row r="49" spans="2:5">
      <c r="B49" s="1354"/>
      <c r="C49" s="1351"/>
      <c r="D49" s="302" t="s">
        <v>1074</v>
      </c>
      <c r="E49" s="303" t="s">
        <v>1152</v>
      </c>
    </row>
    <row r="50" spans="2:5">
      <c r="B50" s="1355"/>
      <c r="C50" s="1352"/>
      <c r="D50" s="302" t="s">
        <v>1076</v>
      </c>
      <c r="E50" s="303" t="s">
        <v>1091</v>
      </c>
    </row>
    <row r="51" spans="2:5" ht="26.4">
      <c r="B51" s="1353" t="s">
        <v>153</v>
      </c>
      <c r="C51" s="1350" t="s">
        <v>1153</v>
      </c>
      <c r="D51" s="318" t="s">
        <v>1100</v>
      </c>
      <c r="E51" s="306" t="s">
        <v>1101</v>
      </c>
    </row>
    <row r="52" spans="2:5">
      <c r="B52" s="1354"/>
      <c r="C52" s="1351"/>
      <c r="D52" s="302" t="s">
        <v>1065</v>
      </c>
      <c r="E52" s="303" t="s">
        <v>1066</v>
      </c>
    </row>
    <row r="53" spans="2:5">
      <c r="B53" s="1355"/>
      <c r="C53" s="1352"/>
      <c r="D53" s="307" t="s">
        <v>1154</v>
      </c>
      <c r="E53" s="303" t="s">
        <v>1155</v>
      </c>
    </row>
    <row r="54" spans="2:5" ht="26.4">
      <c r="B54" s="319" t="s">
        <v>154</v>
      </c>
      <c r="C54" s="303" t="s">
        <v>1156</v>
      </c>
      <c r="D54" s="302" t="s">
        <v>1094</v>
      </c>
      <c r="E54" s="303" t="s">
        <v>1095</v>
      </c>
    </row>
    <row r="55" spans="2:5">
      <c r="B55" s="1345" t="s">
        <v>1096</v>
      </c>
      <c r="C55" s="1346"/>
      <c r="D55" s="1356"/>
      <c r="E55" s="1357"/>
    </row>
    <row r="56" spans="2:5">
      <c r="B56" s="1347" t="s">
        <v>155</v>
      </c>
      <c r="C56" s="1350" t="s">
        <v>1157</v>
      </c>
      <c r="D56" s="307" t="s">
        <v>1158</v>
      </c>
      <c r="E56" s="320" t="s">
        <v>1159</v>
      </c>
    </row>
    <row r="57" spans="2:5">
      <c r="B57" s="1348"/>
      <c r="C57" s="1351"/>
      <c r="D57" s="302" t="s">
        <v>1125</v>
      </c>
      <c r="E57" s="303" t="s">
        <v>1126</v>
      </c>
    </row>
    <row r="58" spans="2:5">
      <c r="B58" s="1348"/>
      <c r="C58" s="1351"/>
      <c r="D58" s="307" t="s">
        <v>1127</v>
      </c>
      <c r="E58" s="303" t="s">
        <v>1128</v>
      </c>
    </row>
    <row r="59" spans="2:5">
      <c r="B59" s="1348"/>
      <c r="C59" s="1351"/>
      <c r="D59" s="307" t="s">
        <v>1067</v>
      </c>
      <c r="E59" s="303" t="s">
        <v>1068</v>
      </c>
    </row>
    <row r="60" spans="2:5">
      <c r="B60" s="1349"/>
      <c r="C60" s="1352"/>
      <c r="D60" s="307" t="s">
        <v>1076</v>
      </c>
      <c r="E60" s="303" t="s">
        <v>1066</v>
      </c>
    </row>
    <row r="61" spans="2:5" ht="26.4">
      <c r="B61" s="1347" t="s">
        <v>156</v>
      </c>
      <c r="C61" s="1350" t="s">
        <v>1160</v>
      </c>
      <c r="D61" s="318" t="s">
        <v>1100</v>
      </c>
      <c r="E61" s="306" t="s">
        <v>1101</v>
      </c>
    </row>
    <row r="62" spans="2:5" ht="26.4">
      <c r="B62" s="1348"/>
      <c r="C62" s="1351"/>
      <c r="D62" s="307" t="s">
        <v>1161</v>
      </c>
      <c r="E62" s="303" t="s">
        <v>1162</v>
      </c>
    </row>
    <row r="63" spans="2:5" ht="26.4">
      <c r="B63" s="1348"/>
      <c r="C63" s="1351"/>
      <c r="D63" s="307" t="s">
        <v>1163</v>
      </c>
      <c r="E63" s="303" t="s">
        <v>1164</v>
      </c>
    </row>
    <row r="64" spans="2:5" ht="39.6">
      <c r="B64" s="1348"/>
      <c r="C64" s="1351"/>
      <c r="D64" s="307" t="s">
        <v>1132</v>
      </c>
      <c r="E64" s="303" t="s">
        <v>1133</v>
      </c>
    </row>
    <row r="65" spans="2:5">
      <c r="B65" s="1348"/>
      <c r="C65" s="1351"/>
      <c r="D65" s="307" t="s">
        <v>1125</v>
      </c>
      <c r="E65" s="303" t="s">
        <v>1165</v>
      </c>
    </row>
    <row r="66" spans="2:5">
      <c r="B66" s="1348"/>
      <c r="C66" s="1351"/>
      <c r="D66" s="307" t="s">
        <v>1166</v>
      </c>
      <c r="E66" s="303" t="s">
        <v>1167</v>
      </c>
    </row>
    <row r="67" spans="2:5" ht="26.4">
      <c r="B67" s="1348"/>
      <c r="C67" s="1351"/>
      <c r="D67" s="307" t="s">
        <v>1166</v>
      </c>
      <c r="E67" s="303" t="s">
        <v>1168</v>
      </c>
    </row>
    <row r="68" spans="2:5" ht="52.8">
      <c r="B68" s="1348"/>
      <c r="C68" s="1351"/>
      <c r="D68" s="307" t="s">
        <v>1169</v>
      </c>
      <c r="E68" s="303" t="s">
        <v>1170</v>
      </c>
    </row>
    <row r="69" spans="2:5" ht="26.4">
      <c r="B69" s="1348"/>
      <c r="C69" s="1351"/>
      <c r="D69" s="307" t="s">
        <v>1134</v>
      </c>
      <c r="E69" s="303" t="s">
        <v>1135</v>
      </c>
    </row>
    <row r="70" spans="2:5">
      <c r="B70" s="1349"/>
      <c r="C70" s="1352"/>
      <c r="D70" s="307" t="s">
        <v>1136</v>
      </c>
      <c r="E70" s="303" t="s">
        <v>1171</v>
      </c>
    </row>
    <row r="71" spans="2:5" ht="39.6">
      <c r="B71" s="1347" t="s">
        <v>168</v>
      </c>
      <c r="C71" s="1350" t="s">
        <v>1172</v>
      </c>
      <c r="D71" s="307" t="s">
        <v>1173</v>
      </c>
      <c r="E71" s="303" t="s">
        <v>1174</v>
      </c>
    </row>
    <row r="72" spans="2:5">
      <c r="B72" s="1348"/>
      <c r="C72" s="1351"/>
      <c r="D72" s="307" t="s">
        <v>1125</v>
      </c>
      <c r="E72" s="303" t="s">
        <v>1175</v>
      </c>
    </row>
    <row r="73" spans="2:5" ht="52.8">
      <c r="B73" s="1348"/>
      <c r="C73" s="1351"/>
      <c r="D73" s="307" t="s">
        <v>1169</v>
      </c>
      <c r="E73" s="303" t="s">
        <v>1170</v>
      </c>
    </row>
    <row r="74" spans="2:5" ht="39.6">
      <c r="B74" s="1348"/>
      <c r="C74" s="1351"/>
      <c r="D74" s="307" t="s">
        <v>1176</v>
      </c>
      <c r="E74" s="303" t="s">
        <v>1177</v>
      </c>
    </row>
    <row r="75" spans="2:5">
      <c r="B75" s="1348"/>
      <c r="C75" s="1351"/>
      <c r="D75" s="307" t="s">
        <v>1067</v>
      </c>
      <c r="E75" s="303" t="s">
        <v>1068</v>
      </c>
    </row>
    <row r="76" spans="2:5" ht="52.8">
      <c r="B76" s="1348"/>
      <c r="C76" s="1351"/>
      <c r="D76" s="307" t="s">
        <v>1178</v>
      </c>
      <c r="E76" s="303" t="s">
        <v>1179</v>
      </c>
    </row>
    <row r="77" spans="2:5">
      <c r="B77" s="1348"/>
      <c r="C77" s="1351"/>
      <c r="D77" s="307" t="s">
        <v>1180</v>
      </c>
      <c r="E77" s="303" t="s">
        <v>1181</v>
      </c>
    </row>
    <row r="78" spans="2:5">
      <c r="B78" s="305" t="s">
        <v>157</v>
      </c>
      <c r="C78" s="306" t="s">
        <v>1182</v>
      </c>
      <c r="D78" s="307" t="s">
        <v>1183</v>
      </c>
      <c r="E78" s="303" t="s">
        <v>1184</v>
      </c>
    </row>
    <row r="79" spans="2:5" ht="42.6" customHeight="1">
      <c r="B79" s="319" t="s">
        <v>158</v>
      </c>
      <c r="C79" s="303" t="s">
        <v>1185</v>
      </c>
      <c r="D79" s="307" t="s">
        <v>1134</v>
      </c>
      <c r="E79" s="303" t="s">
        <v>1135</v>
      </c>
    </row>
    <row r="80" spans="2:5" ht="39.6">
      <c r="B80" s="319" t="s">
        <v>159</v>
      </c>
      <c r="C80" s="303" t="s">
        <v>1186</v>
      </c>
      <c r="D80" s="321"/>
      <c r="E80" s="322"/>
    </row>
  </sheetData>
  <sheetProtection algorithmName="SHA-512" hashValue="uUGHuhUkhivYj3G0vCrW6w38vg/JZv+1IZvRa6R3V+9bKqj5zcktAYxfQuDBNFu7CKpfh6kLCUL/lZ0xZQIKWw==" saltValue="3nrks7bTGSkbQFKxsTqBBQ==" spinCount="100000" sheet="1" objects="1" scenarios="1"/>
  <mergeCells count="25">
    <mergeCell ref="B29:B35"/>
    <mergeCell ref="C29:C35"/>
    <mergeCell ref="C7:D7"/>
    <mergeCell ref="B9:B20"/>
    <mergeCell ref="C9:C20"/>
    <mergeCell ref="B21:B28"/>
    <mergeCell ref="C21:C28"/>
    <mergeCell ref="B8:C8"/>
    <mergeCell ref="D8:E8"/>
    <mergeCell ref="B61:B70"/>
    <mergeCell ref="C61:C70"/>
    <mergeCell ref="B71:B77"/>
    <mergeCell ref="C71:C77"/>
    <mergeCell ref="B37:B43"/>
    <mergeCell ref="C37:C43"/>
    <mergeCell ref="B48:B50"/>
    <mergeCell ref="C48:C50"/>
    <mergeCell ref="B51:B53"/>
    <mergeCell ref="C51:C53"/>
    <mergeCell ref="B36:C36"/>
    <mergeCell ref="D36:E36"/>
    <mergeCell ref="B55:C55"/>
    <mergeCell ref="D55:E55"/>
    <mergeCell ref="B56:B60"/>
    <mergeCell ref="C56:C60"/>
  </mergeCells>
  <conditionalFormatting sqref="B8 D8 B36 D36 B55 D55">
    <cfRule type="cellIs" dxfId="47" priority="3" stopIfTrue="1" operator="lessThan">
      <formula>0</formula>
    </cfRule>
  </conditionalFormatting>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7A3E1-D6FB-4D63-A0BC-7EDAC66D79DF}">
  <sheetPr>
    <tabColor rgb="FF92D050"/>
  </sheetPr>
  <dimension ref="B2:E34"/>
  <sheetViews>
    <sheetView showGridLines="0" workbookViewId="0">
      <selection activeCell="B8" sqref="B8:E8"/>
    </sheetView>
  </sheetViews>
  <sheetFormatPr defaultRowHeight="14.4"/>
  <cols>
    <col min="1" max="1" width="4.6640625" style="298" customWidth="1"/>
    <col min="2" max="2" width="8.88671875" style="298"/>
    <col min="3" max="3" width="58" style="298" customWidth="1"/>
    <col min="4" max="4" width="11.44140625" style="298" customWidth="1"/>
    <col min="5" max="5" width="58" style="298" customWidth="1"/>
    <col min="6" max="16384" width="8.88671875" style="298"/>
  </cols>
  <sheetData>
    <row r="2" spans="2:5" ht="17.399999999999999">
      <c r="B2" s="297" t="s">
        <v>1187</v>
      </c>
    </row>
    <row r="3" spans="2:5">
      <c r="B3" s="299" t="s">
        <v>1041</v>
      </c>
    </row>
    <row r="4" spans="2:5">
      <c r="B4" s="299"/>
    </row>
    <row r="5" spans="2:5">
      <c r="B5" s="299"/>
    </row>
    <row r="6" spans="2:5">
      <c r="B6" s="299"/>
    </row>
    <row r="7" spans="2:5" ht="26.4">
      <c r="B7" s="300" t="s">
        <v>1042</v>
      </c>
      <c r="C7" s="1076" t="s">
        <v>1043</v>
      </c>
      <c r="D7" s="1076"/>
      <c r="E7" s="301"/>
    </row>
    <row r="8" spans="2:5">
      <c r="B8" s="1362" t="s">
        <v>1077</v>
      </c>
      <c r="C8" s="1363"/>
      <c r="D8" s="1363"/>
      <c r="E8" s="1364"/>
    </row>
    <row r="9" spans="2:5">
      <c r="B9" s="1347" t="s">
        <v>137</v>
      </c>
      <c r="C9" s="1350" t="s">
        <v>1188</v>
      </c>
      <c r="D9" s="302" t="s">
        <v>1079</v>
      </c>
      <c r="E9" s="303" t="s">
        <v>1080</v>
      </c>
    </row>
    <row r="10" spans="2:5">
      <c r="B10" s="1348"/>
      <c r="C10" s="1351"/>
      <c r="D10" s="300" t="s">
        <v>1048</v>
      </c>
      <c r="E10" s="304" t="s">
        <v>1049</v>
      </c>
    </row>
    <row r="11" spans="2:5">
      <c r="B11" s="1348"/>
      <c r="C11" s="1351"/>
      <c r="D11" s="300" t="s">
        <v>1074</v>
      </c>
      <c r="E11" s="304" t="s">
        <v>1075</v>
      </c>
    </row>
    <row r="12" spans="2:5">
      <c r="B12" s="1348"/>
      <c r="C12" s="1351"/>
      <c r="D12" s="302" t="s">
        <v>1076</v>
      </c>
      <c r="E12" s="303" t="s">
        <v>1091</v>
      </c>
    </row>
    <row r="13" spans="2:5" ht="26.4">
      <c r="B13" s="305" t="s">
        <v>138</v>
      </c>
      <c r="C13" s="306" t="s">
        <v>1189</v>
      </c>
      <c r="D13" s="302" t="s">
        <v>1074</v>
      </c>
      <c r="E13" s="303" t="s">
        <v>1152</v>
      </c>
    </row>
    <row r="14" spans="2:5">
      <c r="B14" s="1347" t="s">
        <v>139</v>
      </c>
      <c r="C14" s="1350" t="s">
        <v>1190</v>
      </c>
      <c r="D14" s="302" t="s">
        <v>1074</v>
      </c>
      <c r="E14" s="303" t="s">
        <v>1152</v>
      </c>
    </row>
    <row r="15" spans="2:5">
      <c r="B15" s="1348"/>
      <c r="C15" s="1351"/>
      <c r="D15" s="302" t="s">
        <v>1154</v>
      </c>
      <c r="E15" s="303" t="s">
        <v>1155</v>
      </c>
    </row>
    <row r="16" spans="2:5">
      <c r="B16" s="1348"/>
      <c r="C16" s="1351"/>
      <c r="D16" s="307" t="s">
        <v>1076</v>
      </c>
      <c r="E16" s="303" t="s">
        <v>1066</v>
      </c>
    </row>
    <row r="17" spans="2:5">
      <c r="B17" s="1349"/>
      <c r="C17" s="1352"/>
      <c r="D17" s="308" t="s">
        <v>1191</v>
      </c>
      <c r="E17" s="309" t="s">
        <v>1192</v>
      </c>
    </row>
    <row r="18" spans="2:5">
      <c r="B18" s="310" t="s">
        <v>156</v>
      </c>
      <c r="C18" s="311" t="s">
        <v>1193</v>
      </c>
      <c r="D18" s="300"/>
      <c r="E18" s="312"/>
    </row>
    <row r="19" spans="2:5">
      <c r="B19" s="310" t="s">
        <v>165</v>
      </c>
      <c r="C19" s="311" t="s">
        <v>1194</v>
      </c>
      <c r="D19" s="300"/>
      <c r="E19" s="312"/>
    </row>
    <row r="20" spans="2:5">
      <c r="B20" s="310" t="s">
        <v>166</v>
      </c>
      <c r="C20" s="311" t="s">
        <v>1195</v>
      </c>
      <c r="D20" s="300"/>
      <c r="E20" s="312"/>
    </row>
    <row r="21" spans="2:5">
      <c r="B21" s="310" t="s">
        <v>167</v>
      </c>
      <c r="C21" s="311" t="s">
        <v>1196</v>
      </c>
      <c r="D21" s="300"/>
      <c r="E21" s="312"/>
    </row>
    <row r="22" spans="2:5">
      <c r="B22" s="310" t="s">
        <v>169</v>
      </c>
      <c r="C22" s="311" t="s">
        <v>1197</v>
      </c>
      <c r="D22" s="300"/>
      <c r="E22" s="312"/>
    </row>
    <row r="23" spans="2:5">
      <c r="B23" s="310" t="s">
        <v>170</v>
      </c>
      <c r="C23" s="311" t="s">
        <v>1198</v>
      </c>
      <c r="D23" s="300"/>
      <c r="E23" s="312"/>
    </row>
    <row r="24" spans="2:5">
      <c r="B24" s="1362" t="s">
        <v>1096</v>
      </c>
      <c r="C24" s="1363"/>
      <c r="D24" s="1363"/>
      <c r="E24" s="1364"/>
    </row>
    <row r="25" spans="2:5">
      <c r="B25" s="1359" t="s">
        <v>151</v>
      </c>
      <c r="C25" s="1350" t="s">
        <v>1199</v>
      </c>
      <c r="D25" s="308" t="s">
        <v>1048</v>
      </c>
      <c r="E25" s="309" t="s">
        <v>1049</v>
      </c>
    </row>
    <row r="26" spans="2:5" ht="26.4">
      <c r="B26" s="1360"/>
      <c r="C26" s="1351"/>
      <c r="D26" s="302" t="s">
        <v>1059</v>
      </c>
      <c r="E26" s="303" t="s">
        <v>1060</v>
      </c>
    </row>
    <row r="27" spans="2:5">
      <c r="B27" s="1360"/>
      <c r="C27" s="1351"/>
      <c r="D27" s="302" t="s">
        <v>1076</v>
      </c>
      <c r="E27" s="303" t="s">
        <v>1066</v>
      </c>
    </row>
    <row r="28" spans="2:5">
      <c r="B28" s="1361"/>
      <c r="C28" s="1352"/>
      <c r="D28" s="308" t="s">
        <v>1191</v>
      </c>
      <c r="E28" s="309" t="s">
        <v>1296</v>
      </c>
    </row>
    <row r="29" spans="2:5">
      <c r="B29" s="310" t="s">
        <v>156</v>
      </c>
      <c r="C29" s="311" t="s">
        <v>1193</v>
      </c>
      <c r="D29" s="300"/>
      <c r="E29" s="312"/>
    </row>
    <row r="30" spans="2:5">
      <c r="B30" s="310" t="s">
        <v>165</v>
      </c>
      <c r="C30" s="311" t="s">
        <v>1194</v>
      </c>
      <c r="D30" s="300"/>
      <c r="E30" s="312"/>
    </row>
    <row r="31" spans="2:5">
      <c r="B31" s="310" t="s">
        <v>166</v>
      </c>
      <c r="C31" s="311" t="s">
        <v>1195</v>
      </c>
      <c r="D31" s="300"/>
      <c r="E31" s="312"/>
    </row>
    <row r="32" spans="2:5">
      <c r="B32" s="310" t="s">
        <v>167</v>
      </c>
      <c r="C32" s="311" t="s">
        <v>1196</v>
      </c>
      <c r="D32" s="300"/>
      <c r="E32" s="312"/>
    </row>
    <row r="33" spans="2:5">
      <c r="B33" s="310" t="s">
        <v>169</v>
      </c>
      <c r="C33" s="311" t="s">
        <v>1197</v>
      </c>
      <c r="D33" s="300"/>
      <c r="E33" s="312"/>
    </row>
    <row r="34" spans="2:5">
      <c r="B34" s="310" t="s">
        <v>170</v>
      </c>
      <c r="C34" s="311" t="s">
        <v>1198</v>
      </c>
      <c r="D34" s="300"/>
      <c r="E34" s="312"/>
    </row>
  </sheetData>
  <sheetProtection algorithmName="SHA-512" hashValue="nst1+DALZ3pCGYCZ9LamN2G74l/2tqq9uwxRs5iZk5qZO2Nfz+G6yYK9Clic6Mn45qLDFSi4XLaq5WycnFmmvA==" saltValue="lCjdWiTGbhb86WoLTSwPYQ==" spinCount="100000" sheet="1" objects="1" scenarios="1"/>
  <mergeCells count="9">
    <mergeCell ref="B25:B28"/>
    <mergeCell ref="C25:C28"/>
    <mergeCell ref="C7:D7"/>
    <mergeCell ref="B9:B12"/>
    <mergeCell ref="C9:C12"/>
    <mergeCell ref="B14:B17"/>
    <mergeCell ref="C14:C17"/>
    <mergeCell ref="B24:E24"/>
    <mergeCell ref="B8:E8"/>
  </mergeCells>
  <conditionalFormatting sqref="B8 B24">
    <cfRule type="cellIs" dxfId="46" priority="2" stopIfTrue="1" operator="lessThan">
      <formula>0</formula>
    </cfRule>
  </conditionalFormatting>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9CA8C-8956-4A73-A1AD-4315904FF74D}">
  <sheetPr>
    <tabColor rgb="FF92D050"/>
  </sheetPr>
  <dimension ref="A2:S67"/>
  <sheetViews>
    <sheetView zoomScaleNormal="100" workbookViewId="0">
      <selection activeCell="C8" sqref="C8"/>
    </sheetView>
  </sheetViews>
  <sheetFormatPr defaultColWidth="8.88671875" defaultRowHeight="13.2"/>
  <cols>
    <col min="1" max="1" width="4.6640625" style="82" customWidth="1"/>
    <col min="2" max="2" width="8.33203125" style="82" customWidth="1"/>
    <col min="3" max="3" width="69.77734375" style="82" customWidth="1"/>
    <col min="4" max="4" width="21.5546875" style="82" customWidth="1"/>
    <col min="5" max="5" width="27" style="82" bestFit="1" customWidth="1"/>
    <col min="6" max="13" width="21.5546875" style="82" customWidth="1"/>
    <col min="14" max="14" width="23.5546875" style="82" customWidth="1"/>
    <col min="15" max="18" width="21" style="82" customWidth="1"/>
    <col min="19" max="19" width="17.33203125" style="82" bestFit="1" customWidth="1"/>
    <col min="20" max="16384" width="8.88671875" style="82"/>
  </cols>
  <sheetData>
    <row r="2" spans="2:19" s="221" customFormat="1" ht="17.399999999999999">
      <c r="B2" s="219" t="s">
        <v>1729</v>
      </c>
      <c r="C2" s="220"/>
    </row>
    <row r="3" spans="2:19" ht="14.4">
      <c r="C3" s="229"/>
    </row>
    <row r="4" spans="2:19" ht="14.4">
      <c r="C4" s="229"/>
    </row>
    <row r="5" spans="2:19" ht="14.4">
      <c r="C5" s="229"/>
    </row>
    <row r="6" spans="2:19" ht="14.4">
      <c r="C6" s="229"/>
    </row>
    <row r="7" spans="2:19">
      <c r="C7" s="270" t="s">
        <v>1730</v>
      </c>
      <c r="D7" s="84" t="s">
        <v>0</v>
      </c>
      <c r="E7" s="84" t="s">
        <v>1</v>
      </c>
      <c r="F7" s="84" t="s">
        <v>2</v>
      </c>
      <c r="G7" s="84" t="s">
        <v>3</v>
      </c>
      <c r="H7" s="84" t="s">
        <v>4</v>
      </c>
      <c r="I7" s="84" t="s">
        <v>7</v>
      </c>
      <c r="J7" s="84" t="s">
        <v>8</v>
      </c>
      <c r="K7" s="84" t="s">
        <v>9</v>
      </c>
      <c r="L7" s="84" t="s">
        <v>55</v>
      </c>
      <c r="M7" s="84" t="s">
        <v>56</v>
      </c>
      <c r="N7" s="84" t="s">
        <v>57</v>
      </c>
      <c r="O7" s="84" t="s">
        <v>58</v>
      </c>
      <c r="P7" s="84" t="s">
        <v>59</v>
      </c>
      <c r="Q7" s="84" t="s">
        <v>130</v>
      </c>
      <c r="R7" s="84" t="s">
        <v>107</v>
      </c>
      <c r="S7" s="84" t="s">
        <v>131</v>
      </c>
    </row>
    <row r="8" spans="2:19" ht="53.4" customHeight="1">
      <c r="C8" s="271"/>
      <c r="D8" s="1367" t="s">
        <v>1988</v>
      </c>
      <c r="E8" s="1368"/>
      <c r="F8" s="1368"/>
      <c r="G8" s="1368"/>
      <c r="H8" s="1369"/>
      <c r="I8" s="1367" t="s">
        <v>1989</v>
      </c>
      <c r="J8" s="1368"/>
      <c r="K8" s="1369"/>
      <c r="L8" s="1367" t="s">
        <v>1733</v>
      </c>
      <c r="M8" s="1369"/>
      <c r="N8" s="1365" t="s">
        <v>1734</v>
      </c>
      <c r="O8" s="1365" t="s">
        <v>1735</v>
      </c>
      <c r="P8" s="1365" t="s">
        <v>1736</v>
      </c>
      <c r="Q8" s="1365" t="s">
        <v>1737</v>
      </c>
      <c r="R8" s="1365" t="s">
        <v>1738</v>
      </c>
      <c r="S8" s="1365" t="s">
        <v>1739</v>
      </c>
    </row>
    <row r="9" spans="2:19" ht="66">
      <c r="C9" s="271"/>
      <c r="D9" s="272"/>
      <c r="E9" s="234" t="s">
        <v>1740</v>
      </c>
      <c r="F9" s="234" t="s">
        <v>1741</v>
      </c>
      <c r="G9" s="273" t="s">
        <v>1742</v>
      </c>
      <c r="H9" s="273" t="s">
        <v>1743</v>
      </c>
      <c r="I9" s="256"/>
      <c r="J9" s="234" t="s">
        <v>1742</v>
      </c>
      <c r="K9" s="234" t="s">
        <v>1743</v>
      </c>
      <c r="L9" s="274"/>
      <c r="M9" s="275" t="s">
        <v>1744</v>
      </c>
      <c r="N9" s="1366"/>
      <c r="O9" s="1366"/>
      <c r="P9" s="1366"/>
      <c r="Q9" s="1366"/>
      <c r="R9" s="1366"/>
      <c r="S9" s="1366"/>
    </row>
    <row r="10" spans="2:19" ht="26.4">
      <c r="B10" s="85">
        <v>1</v>
      </c>
      <c r="C10" s="152" t="s">
        <v>1745</v>
      </c>
      <c r="D10" s="87">
        <v>1072279212.9299999</v>
      </c>
      <c r="E10" s="87">
        <v>74304295.299999997</v>
      </c>
      <c r="F10" s="87">
        <v>1360868.36</v>
      </c>
      <c r="G10" s="87">
        <v>0</v>
      </c>
      <c r="H10" s="87">
        <v>150546043.66</v>
      </c>
      <c r="I10" s="87">
        <v>-39755096.619999997</v>
      </c>
      <c r="J10" s="87">
        <v>0</v>
      </c>
      <c r="K10" s="87">
        <v>-29663593.079999998</v>
      </c>
      <c r="L10" s="87">
        <v>299947</v>
      </c>
      <c r="M10" s="87">
        <v>149811</v>
      </c>
      <c r="N10" s="276">
        <v>0.24340000000000001</v>
      </c>
      <c r="O10" s="87">
        <v>908664350.75999999</v>
      </c>
      <c r="P10" s="87">
        <v>131917306.70999999</v>
      </c>
      <c r="Q10" s="87">
        <v>31697555.460000001</v>
      </c>
      <c r="R10" s="87">
        <v>0</v>
      </c>
      <c r="S10" s="85">
        <v>3</v>
      </c>
    </row>
    <row r="11" spans="2:19">
      <c r="B11" s="85">
        <v>2</v>
      </c>
      <c r="C11" s="277" t="s">
        <v>1746</v>
      </c>
      <c r="D11" s="87">
        <v>49217836.350000001</v>
      </c>
      <c r="E11" s="87">
        <v>0</v>
      </c>
      <c r="F11" s="87">
        <v>0</v>
      </c>
      <c r="G11" s="87">
        <v>0</v>
      </c>
      <c r="H11" s="87">
        <v>9887511.5600000005</v>
      </c>
      <c r="I11" s="87">
        <v>-8486816.5</v>
      </c>
      <c r="J11" s="87">
        <v>0</v>
      </c>
      <c r="K11" s="87">
        <v>-5263386.6399999997</v>
      </c>
      <c r="L11" s="87">
        <v>23535</v>
      </c>
      <c r="M11" s="87">
        <v>0</v>
      </c>
      <c r="N11" s="276">
        <v>0.47289999999999999</v>
      </c>
      <c r="O11" s="87">
        <v>46485932.060000002</v>
      </c>
      <c r="P11" s="87">
        <v>2731904.29</v>
      </c>
      <c r="Q11" s="87">
        <v>0</v>
      </c>
      <c r="R11" s="87">
        <v>0</v>
      </c>
      <c r="S11" s="85">
        <v>2</v>
      </c>
    </row>
    <row r="12" spans="2:19">
      <c r="B12" s="85">
        <v>3</v>
      </c>
      <c r="C12" s="277" t="s">
        <v>1747</v>
      </c>
      <c r="D12" s="87">
        <v>1496471.72</v>
      </c>
      <c r="E12" s="87">
        <v>0</v>
      </c>
      <c r="F12" s="87">
        <v>0</v>
      </c>
      <c r="G12" s="87">
        <v>0</v>
      </c>
      <c r="H12" s="87">
        <v>30804.98</v>
      </c>
      <c r="I12" s="87">
        <v>-18276.38</v>
      </c>
      <c r="J12" s="87">
        <v>0</v>
      </c>
      <c r="K12" s="87">
        <v>-15315.11</v>
      </c>
      <c r="L12" s="87">
        <v>1295</v>
      </c>
      <c r="M12" s="87">
        <v>513</v>
      </c>
      <c r="N12" s="276">
        <v>0</v>
      </c>
      <c r="O12" s="87">
        <v>1496471.72</v>
      </c>
      <c r="P12" s="87">
        <v>0</v>
      </c>
      <c r="Q12" s="87">
        <v>0</v>
      </c>
      <c r="R12" s="87">
        <v>0</v>
      </c>
      <c r="S12" s="85">
        <v>0</v>
      </c>
    </row>
    <row r="13" spans="2:19">
      <c r="B13" s="85">
        <v>4</v>
      </c>
      <c r="C13" s="278" t="s">
        <v>1748</v>
      </c>
      <c r="D13" s="87">
        <v>0</v>
      </c>
      <c r="E13" s="87">
        <v>0</v>
      </c>
      <c r="F13" s="87">
        <v>0</v>
      </c>
      <c r="G13" s="87">
        <v>0</v>
      </c>
      <c r="H13" s="87">
        <v>0</v>
      </c>
      <c r="I13" s="87">
        <v>0</v>
      </c>
      <c r="J13" s="87">
        <v>0</v>
      </c>
      <c r="K13" s="87">
        <v>0</v>
      </c>
      <c r="L13" s="87">
        <v>0</v>
      </c>
      <c r="M13" s="87">
        <v>0</v>
      </c>
      <c r="N13" s="276">
        <v>0</v>
      </c>
      <c r="O13" s="87">
        <v>0</v>
      </c>
      <c r="P13" s="87">
        <v>0</v>
      </c>
      <c r="Q13" s="87">
        <v>0</v>
      </c>
      <c r="R13" s="87">
        <v>0</v>
      </c>
      <c r="S13" s="85">
        <v>0</v>
      </c>
    </row>
    <row r="14" spans="2:19">
      <c r="B14" s="85">
        <v>5</v>
      </c>
      <c r="C14" s="278" t="s">
        <v>1749</v>
      </c>
      <c r="D14" s="87">
        <v>0</v>
      </c>
      <c r="E14" s="87">
        <v>0</v>
      </c>
      <c r="F14" s="87">
        <v>0</v>
      </c>
      <c r="G14" s="87">
        <v>0</v>
      </c>
      <c r="H14" s="87">
        <v>0</v>
      </c>
      <c r="I14" s="87">
        <v>0</v>
      </c>
      <c r="J14" s="87">
        <v>0</v>
      </c>
      <c r="K14" s="87">
        <v>0</v>
      </c>
      <c r="L14" s="87">
        <v>0</v>
      </c>
      <c r="M14" s="87">
        <v>0</v>
      </c>
      <c r="N14" s="276">
        <v>0</v>
      </c>
      <c r="O14" s="87">
        <v>0</v>
      </c>
      <c r="P14" s="87">
        <v>0</v>
      </c>
      <c r="Q14" s="87">
        <v>0</v>
      </c>
      <c r="R14" s="87">
        <v>0</v>
      </c>
      <c r="S14" s="85">
        <v>0</v>
      </c>
    </row>
    <row r="15" spans="2:19">
      <c r="B15" s="85">
        <v>6</v>
      </c>
      <c r="C15" s="278" t="s">
        <v>1750</v>
      </c>
      <c r="D15" s="87">
        <v>0</v>
      </c>
      <c r="E15" s="87">
        <v>0</v>
      </c>
      <c r="F15" s="87">
        <v>0</v>
      </c>
      <c r="G15" s="87">
        <v>0</v>
      </c>
      <c r="H15" s="87">
        <v>0</v>
      </c>
      <c r="I15" s="87">
        <v>0</v>
      </c>
      <c r="J15" s="87">
        <v>0</v>
      </c>
      <c r="K15" s="87">
        <v>0</v>
      </c>
      <c r="L15" s="87">
        <v>0</v>
      </c>
      <c r="M15" s="87">
        <v>0</v>
      </c>
      <c r="N15" s="276">
        <v>0</v>
      </c>
      <c r="O15" s="87">
        <v>0</v>
      </c>
      <c r="P15" s="87">
        <v>0</v>
      </c>
      <c r="Q15" s="87">
        <v>0</v>
      </c>
      <c r="R15" s="87">
        <v>0</v>
      </c>
      <c r="S15" s="85">
        <v>0</v>
      </c>
    </row>
    <row r="16" spans="2:19">
      <c r="B16" s="85">
        <v>7</v>
      </c>
      <c r="C16" s="278" t="s">
        <v>1751</v>
      </c>
      <c r="D16" s="87">
        <v>1465666.74</v>
      </c>
      <c r="E16" s="87">
        <v>0</v>
      </c>
      <c r="F16" s="87">
        <v>0</v>
      </c>
      <c r="G16" s="87">
        <v>0</v>
      </c>
      <c r="H16" s="87">
        <v>0</v>
      </c>
      <c r="I16" s="87">
        <v>-2961.27</v>
      </c>
      <c r="J16" s="87">
        <v>0</v>
      </c>
      <c r="K16" s="87">
        <v>0</v>
      </c>
      <c r="L16" s="87">
        <v>1265</v>
      </c>
      <c r="M16" s="87">
        <v>502</v>
      </c>
      <c r="N16" s="276">
        <v>0</v>
      </c>
      <c r="O16" s="87">
        <v>1465666.74</v>
      </c>
      <c r="P16" s="87">
        <v>0</v>
      </c>
      <c r="Q16" s="87">
        <v>0</v>
      </c>
      <c r="R16" s="87">
        <v>0</v>
      </c>
      <c r="S16" s="85">
        <v>0</v>
      </c>
    </row>
    <row r="17" spans="2:19">
      <c r="B17" s="85">
        <v>8</v>
      </c>
      <c r="C17" s="278" t="s">
        <v>1752</v>
      </c>
      <c r="D17" s="87">
        <v>30804.98</v>
      </c>
      <c r="E17" s="87">
        <v>0</v>
      </c>
      <c r="F17" s="87">
        <v>0</v>
      </c>
      <c r="G17" s="87">
        <v>0</v>
      </c>
      <c r="H17" s="87">
        <v>30804.98</v>
      </c>
      <c r="I17" s="87">
        <v>-15315.11</v>
      </c>
      <c r="J17" s="87">
        <v>0</v>
      </c>
      <c r="K17" s="87">
        <v>-15315.11</v>
      </c>
      <c r="L17" s="87">
        <v>30</v>
      </c>
      <c r="M17" s="87">
        <v>11</v>
      </c>
      <c r="N17" s="276">
        <v>0</v>
      </c>
      <c r="O17" s="87">
        <v>30804.98</v>
      </c>
      <c r="P17" s="87">
        <v>0</v>
      </c>
      <c r="Q17" s="87">
        <v>0</v>
      </c>
      <c r="R17" s="87">
        <v>0</v>
      </c>
      <c r="S17" s="85">
        <v>1</v>
      </c>
    </row>
    <row r="18" spans="2:19">
      <c r="B18" s="85">
        <v>9</v>
      </c>
      <c r="C18" s="277" t="s">
        <v>1753</v>
      </c>
      <c r="D18" s="87">
        <v>375128057.29000002</v>
      </c>
      <c r="E18" s="87">
        <v>73305052.319999993</v>
      </c>
      <c r="F18" s="87">
        <v>130857.38</v>
      </c>
      <c r="G18" s="87">
        <v>0</v>
      </c>
      <c r="H18" s="87">
        <v>40381131.780000001</v>
      </c>
      <c r="I18" s="87">
        <v>-12741503.91</v>
      </c>
      <c r="J18" s="87">
        <v>0</v>
      </c>
      <c r="K18" s="87">
        <v>-9920046.9700000007</v>
      </c>
      <c r="L18" s="87">
        <v>199613</v>
      </c>
      <c r="M18" s="87">
        <v>128901</v>
      </c>
      <c r="N18" s="276">
        <v>0.37640000000000001</v>
      </c>
      <c r="O18" s="87">
        <v>322526298.97000003</v>
      </c>
      <c r="P18" s="87">
        <v>42126600.439999998</v>
      </c>
      <c r="Q18" s="87">
        <v>10475157.880000001</v>
      </c>
      <c r="R18" s="87">
        <v>0</v>
      </c>
      <c r="S18" s="85">
        <v>3</v>
      </c>
    </row>
    <row r="19" spans="2:19">
      <c r="B19" s="85">
        <v>10</v>
      </c>
      <c r="C19" s="278" t="s">
        <v>1754</v>
      </c>
      <c r="D19" s="87">
        <v>62347574.57</v>
      </c>
      <c r="E19" s="87">
        <v>0</v>
      </c>
      <c r="F19" s="87">
        <v>0</v>
      </c>
      <c r="G19" s="87">
        <v>0</v>
      </c>
      <c r="H19" s="87">
        <v>6680065.9199999999</v>
      </c>
      <c r="I19" s="87">
        <v>-1681563.78</v>
      </c>
      <c r="J19" s="87">
        <v>0</v>
      </c>
      <c r="K19" s="87">
        <v>-1564371.99</v>
      </c>
      <c r="L19" s="87">
        <v>34806</v>
      </c>
      <c r="M19" s="87">
        <v>17371</v>
      </c>
      <c r="N19" s="276">
        <v>0.53669999999999995</v>
      </c>
      <c r="O19" s="87">
        <v>53030921.68</v>
      </c>
      <c r="P19" s="87">
        <v>9316652.8900000006</v>
      </c>
      <c r="Q19" s="87">
        <v>0</v>
      </c>
      <c r="R19" s="87">
        <v>0</v>
      </c>
      <c r="S19" s="85">
        <v>4</v>
      </c>
    </row>
    <row r="20" spans="2:19">
      <c r="B20" s="85">
        <v>11</v>
      </c>
      <c r="C20" s="278" t="s">
        <v>1755</v>
      </c>
      <c r="D20" s="87">
        <v>2064069.58</v>
      </c>
      <c r="E20" s="87">
        <v>0</v>
      </c>
      <c r="F20" s="87">
        <v>0</v>
      </c>
      <c r="G20" s="87">
        <v>0</v>
      </c>
      <c r="H20" s="87">
        <v>399256.96</v>
      </c>
      <c r="I20" s="87">
        <v>-6110.87</v>
      </c>
      <c r="J20" s="87">
        <v>0</v>
      </c>
      <c r="K20" s="87">
        <v>-5499.83</v>
      </c>
      <c r="L20" s="87">
        <v>960</v>
      </c>
      <c r="M20" s="87">
        <v>817</v>
      </c>
      <c r="N20" s="276">
        <v>0.11310000000000001</v>
      </c>
      <c r="O20" s="87">
        <v>2026256.52</v>
      </c>
      <c r="P20" s="87">
        <v>37813.06</v>
      </c>
      <c r="Q20" s="87">
        <v>0</v>
      </c>
      <c r="R20" s="87">
        <v>0</v>
      </c>
      <c r="S20" s="85">
        <v>2</v>
      </c>
    </row>
    <row r="21" spans="2:19">
      <c r="B21" s="85">
        <v>12</v>
      </c>
      <c r="C21" s="278" t="s">
        <v>1756</v>
      </c>
      <c r="D21" s="87">
        <v>0</v>
      </c>
      <c r="E21" s="87">
        <v>0</v>
      </c>
      <c r="F21" s="87">
        <v>0</v>
      </c>
      <c r="G21" s="87">
        <v>0</v>
      </c>
      <c r="H21" s="87">
        <v>0</v>
      </c>
      <c r="I21" s="87">
        <v>0</v>
      </c>
      <c r="J21" s="87">
        <v>0</v>
      </c>
      <c r="K21" s="87">
        <v>0</v>
      </c>
      <c r="L21" s="87">
        <v>0</v>
      </c>
      <c r="M21" s="87">
        <v>0</v>
      </c>
      <c r="N21" s="276">
        <v>0</v>
      </c>
      <c r="O21" s="87">
        <v>0</v>
      </c>
      <c r="P21" s="87">
        <v>0</v>
      </c>
      <c r="Q21" s="87">
        <v>0</v>
      </c>
      <c r="R21" s="87">
        <v>0</v>
      </c>
      <c r="S21" s="85">
        <v>0</v>
      </c>
    </row>
    <row r="22" spans="2:19">
      <c r="B22" s="85">
        <v>13</v>
      </c>
      <c r="C22" s="278" t="s">
        <v>1757</v>
      </c>
      <c r="D22" s="87">
        <v>11147297.939999999</v>
      </c>
      <c r="E22" s="87">
        <v>0</v>
      </c>
      <c r="F22" s="87">
        <v>0</v>
      </c>
      <c r="G22" s="87">
        <v>0</v>
      </c>
      <c r="H22" s="87">
        <v>442307.11</v>
      </c>
      <c r="I22" s="87">
        <v>-395466.3</v>
      </c>
      <c r="J22" s="87">
        <v>0</v>
      </c>
      <c r="K22" s="87">
        <v>-136741.63</v>
      </c>
      <c r="L22" s="87">
        <v>9642</v>
      </c>
      <c r="M22" s="87">
        <v>2748</v>
      </c>
      <c r="N22" s="276">
        <v>0</v>
      </c>
      <c r="O22" s="87">
        <v>1079090.27</v>
      </c>
      <c r="P22" s="87">
        <v>467399.95</v>
      </c>
      <c r="Q22" s="87">
        <v>9600807.7200000007</v>
      </c>
      <c r="R22" s="87">
        <v>0</v>
      </c>
      <c r="S22" s="85">
        <v>9</v>
      </c>
    </row>
    <row r="23" spans="2:19">
      <c r="B23" s="85">
        <v>14</v>
      </c>
      <c r="C23" s="278" t="s">
        <v>1758</v>
      </c>
      <c r="D23" s="87">
        <v>2049914.34</v>
      </c>
      <c r="E23" s="87">
        <v>0</v>
      </c>
      <c r="F23" s="87">
        <v>0</v>
      </c>
      <c r="G23" s="87">
        <v>0</v>
      </c>
      <c r="H23" s="87">
        <v>571524.16</v>
      </c>
      <c r="I23" s="87">
        <v>-336452.35</v>
      </c>
      <c r="J23" s="87">
        <v>0</v>
      </c>
      <c r="K23" s="87">
        <v>-220031.6</v>
      </c>
      <c r="L23" s="87">
        <v>2051</v>
      </c>
      <c r="M23" s="87">
        <v>560</v>
      </c>
      <c r="N23" s="276">
        <v>0</v>
      </c>
      <c r="O23" s="87">
        <v>2049914.34</v>
      </c>
      <c r="P23" s="87">
        <v>0</v>
      </c>
      <c r="Q23" s="87">
        <v>0</v>
      </c>
      <c r="R23" s="87">
        <v>0</v>
      </c>
      <c r="S23" s="85">
        <v>1</v>
      </c>
    </row>
    <row r="24" spans="2:19">
      <c r="B24" s="85">
        <v>15</v>
      </c>
      <c r="C24" s="278" t="s">
        <v>1759</v>
      </c>
      <c r="D24" s="87">
        <v>286705.31</v>
      </c>
      <c r="E24" s="87">
        <v>0</v>
      </c>
      <c r="F24" s="87">
        <v>0</v>
      </c>
      <c r="G24" s="87">
        <v>0</v>
      </c>
      <c r="H24" s="87">
        <v>286705.31</v>
      </c>
      <c r="I24" s="87">
        <v>-12534.09</v>
      </c>
      <c r="J24" s="87">
        <v>0</v>
      </c>
      <c r="K24" s="87">
        <v>-12534.09</v>
      </c>
      <c r="L24" s="87">
        <v>7</v>
      </c>
      <c r="M24" s="87">
        <v>6</v>
      </c>
      <c r="N24" s="276">
        <v>0</v>
      </c>
      <c r="O24" s="87">
        <v>286705.31</v>
      </c>
      <c r="P24" s="87">
        <v>0</v>
      </c>
      <c r="Q24" s="87">
        <v>0</v>
      </c>
      <c r="R24" s="87">
        <v>0</v>
      </c>
      <c r="S24" s="85">
        <v>3</v>
      </c>
    </row>
    <row r="25" spans="2:19" ht="39.6">
      <c r="B25" s="85">
        <v>16</v>
      </c>
      <c r="C25" s="279" t="s">
        <v>1760</v>
      </c>
      <c r="D25" s="87">
        <v>26245357.100000001</v>
      </c>
      <c r="E25" s="87">
        <v>0</v>
      </c>
      <c r="F25" s="87">
        <v>0</v>
      </c>
      <c r="G25" s="87">
        <v>0</v>
      </c>
      <c r="H25" s="87">
        <v>10435150.560000001</v>
      </c>
      <c r="I25" s="87">
        <v>-4875601.76</v>
      </c>
      <c r="J25" s="87">
        <v>0</v>
      </c>
      <c r="K25" s="87">
        <v>-4682426.97</v>
      </c>
      <c r="L25" s="87">
        <v>19168</v>
      </c>
      <c r="M25" s="87">
        <v>5835</v>
      </c>
      <c r="N25" s="276">
        <v>0</v>
      </c>
      <c r="O25" s="87">
        <v>19111988.07</v>
      </c>
      <c r="P25" s="87">
        <v>7133369.0300000003</v>
      </c>
      <c r="Q25" s="87">
        <v>0</v>
      </c>
      <c r="R25" s="87">
        <v>0</v>
      </c>
      <c r="S25" s="85">
        <v>3</v>
      </c>
    </row>
    <row r="26" spans="2:19">
      <c r="B26" s="85">
        <v>17</v>
      </c>
      <c r="C26" s="278" t="s">
        <v>1761</v>
      </c>
      <c r="D26" s="87">
        <v>2711231.92</v>
      </c>
      <c r="E26" s="87">
        <v>0</v>
      </c>
      <c r="F26" s="87">
        <v>0</v>
      </c>
      <c r="G26" s="87">
        <v>0</v>
      </c>
      <c r="H26" s="87">
        <v>450474.63</v>
      </c>
      <c r="I26" s="87">
        <v>-10440.61</v>
      </c>
      <c r="J26" s="87">
        <v>0</v>
      </c>
      <c r="K26" s="87">
        <v>-7681.98</v>
      </c>
      <c r="L26" s="87">
        <v>1118</v>
      </c>
      <c r="M26" s="87">
        <v>794</v>
      </c>
      <c r="N26" s="276">
        <v>1.1999999999999999E-3</v>
      </c>
      <c r="O26" s="87">
        <v>2711231.92</v>
      </c>
      <c r="P26" s="87">
        <v>0</v>
      </c>
      <c r="Q26" s="87">
        <v>0</v>
      </c>
      <c r="R26" s="87">
        <v>0</v>
      </c>
      <c r="S26" s="85">
        <v>3</v>
      </c>
    </row>
    <row r="27" spans="2:19">
      <c r="B27" s="85">
        <v>18</v>
      </c>
      <c r="C27" s="278" t="s">
        <v>1762</v>
      </c>
      <c r="D27" s="87">
        <v>7984273.1100000003</v>
      </c>
      <c r="E27" s="87">
        <v>0</v>
      </c>
      <c r="F27" s="87">
        <v>0</v>
      </c>
      <c r="G27" s="87">
        <v>0</v>
      </c>
      <c r="H27" s="87">
        <v>1064318.5</v>
      </c>
      <c r="I27" s="87">
        <v>-224280.61</v>
      </c>
      <c r="J27" s="87">
        <v>0</v>
      </c>
      <c r="K27" s="87">
        <v>-21987.31</v>
      </c>
      <c r="L27" s="87">
        <v>3014</v>
      </c>
      <c r="M27" s="87">
        <v>2143</v>
      </c>
      <c r="N27" s="276">
        <v>0</v>
      </c>
      <c r="O27" s="87">
        <v>6894352.2000000002</v>
      </c>
      <c r="P27" s="87">
        <v>1089920.9099999999</v>
      </c>
      <c r="Q27" s="87">
        <v>0</v>
      </c>
      <c r="R27" s="87">
        <v>0</v>
      </c>
      <c r="S27" s="85">
        <v>3</v>
      </c>
    </row>
    <row r="28" spans="2:19">
      <c r="B28" s="85">
        <v>19</v>
      </c>
      <c r="C28" s="278" t="s">
        <v>1763</v>
      </c>
      <c r="D28" s="87">
        <v>73305052.319999993</v>
      </c>
      <c r="E28" s="87">
        <v>73305052.319999993</v>
      </c>
      <c r="F28" s="87">
        <v>14661.01</v>
      </c>
      <c r="G28" s="87">
        <v>0</v>
      </c>
      <c r="H28" s="87">
        <v>0</v>
      </c>
      <c r="I28" s="87">
        <v>-4958.71</v>
      </c>
      <c r="J28" s="87">
        <v>0</v>
      </c>
      <c r="K28" s="87">
        <v>0</v>
      </c>
      <c r="L28" s="87">
        <v>52937</v>
      </c>
      <c r="M28" s="87">
        <v>48073</v>
      </c>
      <c r="N28" s="276">
        <v>1</v>
      </c>
      <c r="O28" s="87">
        <v>73305052.319999993</v>
      </c>
      <c r="P28" s="87">
        <v>0</v>
      </c>
      <c r="Q28" s="87">
        <v>0</v>
      </c>
      <c r="R28" s="87">
        <v>0</v>
      </c>
      <c r="S28" s="85">
        <v>1</v>
      </c>
    </row>
    <row r="29" spans="2:19">
      <c r="B29" s="85">
        <v>20</v>
      </c>
      <c r="C29" s="278" t="s">
        <v>1764</v>
      </c>
      <c r="D29" s="87">
        <v>6456779.0899999999</v>
      </c>
      <c r="E29" s="87">
        <v>0</v>
      </c>
      <c r="F29" s="87">
        <v>0</v>
      </c>
      <c r="G29" s="87">
        <v>0</v>
      </c>
      <c r="H29" s="87">
        <v>797210.44</v>
      </c>
      <c r="I29" s="87">
        <v>-286469.31</v>
      </c>
      <c r="J29" s="87">
        <v>0</v>
      </c>
      <c r="K29" s="87">
        <v>-267138.71000000002</v>
      </c>
      <c r="L29" s="87">
        <v>7898</v>
      </c>
      <c r="M29" s="87">
        <v>2594</v>
      </c>
      <c r="N29" s="276">
        <v>0</v>
      </c>
      <c r="O29" s="87">
        <v>5196353.7699999996</v>
      </c>
      <c r="P29" s="87">
        <v>1260425.32</v>
      </c>
      <c r="Q29" s="87">
        <v>0</v>
      </c>
      <c r="R29" s="87">
        <v>0</v>
      </c>
      <c r="S29" s="85">
        <v>2</v>
      </c>
    </row>
    <row r="30" spans="2:19">
      <c r="B30" s="85">
        <v>21</v>
      </c>
      <c r="C30" s="278" t="s">
        <v>1765</v>
      </c>
      <c r="D30" s="87">
        <v>2912541.07</v>
      </c>
      <c r="E30" s="87">
        <v>0</v>
      </c>
      <c r="F30" s="87">
        <v>0</v>
      </c>
      <c r="G30" s="87">
        <v>0</v>
      </c>
      <c r="H30" s="87">
        <v>0</v>
      </c>
      <c r="I30" s="87">
        <v>-5182.1899999999996</v>
      </c>
      <c r="J30" s="87">
        <v>0</v>
      </c>
      <c r="K30" s="87">
        <v>0</v>
      </c>
      <c r="L30" s="87">
        <v>370</v>
      </c>
      <c r="M30" s="87">
        <v>214</v>
      </c>
      <c r="N30" s="276">
        <v>0</v>
      </c>
      <c r="O30" s="87">
        <v>2719327.22</v>
      </c>
      <c r="P30" s="87">
        <v>193213.85</v>
      </c>
      <c r="Q30" s="87">
        <v>0</v>
      </c>
      <c r="R30" s="87">
        <v>0</v>
      </c>
      <c r="S30" s="85">
        <v>2</v>
      </c>
    </row>
    <row r="31" spans="2:19">
      <c r="B31" s="85">
        <v>22</v>
      </c>
      <c r="C31" s="278" t="s">
        <v>1766</v>
      </c>
      <c r="D31" s="87">
        <v>16793755.02</v>
      </c>
      <c r="E31" s="87">
        <v>0</v>
      </c>
      <c r="F31" s="87">
        <v>28925.51</v>
      </c>
      <c r="G31" s="87">
        <v>0</v>
      </c>
      <c r="H31" s="87">
        <v>1516098.12</v>
      </c>
      <c r="I31" s="87">
        <v>-178331.94</v>
      </c>
      <c r="J31" s="87">
        <v>0</v>
      </c>
      <c r="K31" s="87">
        <v>-167488.04999999999</v>
      </c>
      <c r="L31" s="87">
        <v>8709</v>
      </c>
      <c r="M31" s="87">
        <v>7519</v>
      </c>
      <c r="N31" s="276">
        <v>0.36609999999999998</v>
      </c>
      <c r="O31" s="87">
        <v>14246536.27</v>
      </c>
      <c r="P31" s="87">
        <v>2547218.75</v>
      </c>
      <c r="Q31" s="87">
        <v>0</v>
      </c>
      <c r="R31" s="87">
        <v>0</v>
      </c>
      <c r="S31" s="85">
        <v>2</v>
      </c>
    </row>
    <row r="32" spans="2:19">
      <c r="B32" s="85">
        <v>23</v>
      </c>
      <c r="C32" s="278" t="s">
        <v>1767</v>
      </c>
      <c r="D32" s="87">
        <v>16522836.220000001</v>
      </c>
      <c r="E32" s="87">
        <v>0</v>
      </c>
      <c r="F32" s="87">
        <v>87270.86</v>
      </c>
      <c r="G32" s="87">
        <v>0</v>
      </c>
      <c r="H32" s="87">
        <v>1275552.54</v>
      </c>
      <c r="I32" s="87">
        <v>-1114767.3700000001</v>
      </c>
      <c r="J32" s="87">
        <v>0</v>
      </c>
      <c r="K32" s="87">
        <v>-25357.47</v>
      </c>
      <c r="L32" s="87">
        <v>7431</v>
      </c>
      <c r="M32" s="87">
        <v>4607</v>
      </c>
      <c r="N32" s="276">
        <v>8.2299999999999998E-2</v>
      </c>
      <c r="O32" s="87">
        <v>9289850.2300000004</v>
      </c>
      <c r="P32" s="87">
        <v>7232985.9900000002</v>
      </c>
      <c r="Q32" s="87">
        <v>0</v>
      </c>
      <c r="R32" s="87">
        <v>0</v>
      </c>
      <c r="S32" s="85">
        <v>5</v>
      </c>
    </row>
    <row r="33" spans="2:19">
      <c r="B33" s="85">
        <v>24</v>
      </c>
      <c r="C33" s="278" t="s">
        <v>1768</v>
      </c>
      <c r="D33" s="87">
        <v>425429.69</v>
      </c>
      <c r="E33" s="87">
        <v>0</v>
      </c>
      <c r="F33" s="87">
        <v>0</v>
      </c>
      <c r="G33" s="87">
        <v>0</v>
      </c>
      <c r="H33" s="87">
        <v>107680.1</v>
      </c>
      <c r="I33" s="87">
        <v>-2130.04</v>
      </c>
      <c r="J33" s="87">
        <v>0</v>
      </c>
      <c r="K33" s="87">
        <v>-1134.9100000000001</v>
      </c>
      <c r="L33" s="87">
        <v>93</v>
      </c>
      <c r="M33" s="87">
        <v>80</v>
      </c>
      <c r="N33" s="276">
        <v>0</v>
      </c>
      <c r="O33" s="87">
        <v>364111.65</v>
      </c>
      <c r="P33" s="87">
        <v>61318.04</v>
      </c>
      <c r="Q33" s="87">
        <v>0</v>
      </c>
      <c r="R33" s="87">
        <v>0</v>
      </c>
      <c r="S33" s="85">
        <v>2</v>
      </c>
    </row>
    <row r="34" spans="2:19">
      <c r="B34" s="85">
        <v>25</v>
      </c>
      <c r="C34" s="278" t="s">
        <v>1769</v>
      </c>
      <c r="D34" s="87">
        <v>63404726.030000001</v>
      </c>
      <c r="E34" s="87">
        <v>0</v>
      </c>
      <c r="F34" s="87">
        <v>0</v>
      </c>
      <c r="G34" s="87">
        <v>0</v>
      </c>
      <c r="H34" s="87">
        <v>7375171.9000000004</v>
      </c>
      <c r="I34" s="87">
        <v>-1584805.7</v>
      </c>
      <c r="J34" s="87">
        <v>0</v>
      </c>
      <c r="K34" s="87">
        <v>-1107366.45</v>
      </c>
      <c r="L34" s="87">
        <v>23848</v>
      </c>
      <c r="M34" s="87">
        <v>19309</v>
      </c>
      <c r="N34" s="276">
        <v>0</v>
      </c>
      <c r="O34" s="87">
        <v>55883845.490000002</v>
      </c>
      <c r="P34" s="87">
        <v>7520880.54</v>
      </c>
      <c r="Q34" s="87">
        <v>0</v>
      </c>
      <c r="R34" s="87">
        <v>0</v>
      </c>
      <c r="S34" s="85">
        <v>3</v>
      </c>
    </row>
    <row r="35" spans="2:19">
      <c r="B35" s="85">
        <v>26</v>
      </c>
      <c r="C35" s="278" t="s">
        <v>1770</v>
      </c>
      <c r="D35" s="87">
        <v>7565429.7400000002</v>
      </c>
      <c r="E35" s="87">
        <v>0</v>
      </c>
      <c r="F35" s="87">
        <v>0</v>
      </c>
      <c r="G35" s="87">
        <v>0</v>
      </c>
      <c r="H35" s="87">
        <v>363717.25</v>
      </c>
      <c r="I35" s="87">
        <v>-25363.64</v>
      </c>
      <c r="J35" s="87">
        <v>0</v>
      </c>
      <c r="K35" s="87">
        <v>-20371.34</v>
      </c>
      <c r="L35" s="87">
        <v>4378</v>
      </c>
      <c r="M35" s="87">
        <v>4090</v>
      </c>
      <c r="N35" s="276">
        <v>0.40389999999999998</v>
      </c>
      <c r="O35" s="87">
        <v>7565429.7400000002</v>
      </c>
      <c r="P35" s="87">
        <v>0</v>
      </c>
      <c r="Q35" s="87">
        <v>0</v>
      </c>
      <c r="R35" s="87">
        <v>0</v>
      </c>
      <c r="S35" s="85">
        <v>1</v>
      </c>
    </row>
    <row r="36" spans="2:19">
      <c r="B36" s="85">
        <v>27</v>
      </c>
      <c r="C36" s="278" t="s">
        <v>1771</v>
      </c>
      <c r="D36" s="87">
        <v>30554109.93</v>
      </c>
      <c r="E36" s="87">
        <v>0</v>
      </c>
      <c r="F36" s="87">
        <v>0</v>
      </c>
      <c r="G36" s="87">
        <v>0</v>
      </c>
      <c r="H36" s="87">
        <v>222410.59</v>
      </c>
      <c r="I36" s="87">
        <v>-228063.12</v>
      </c>
      <c r="J36" s="87">
        <v>0</v>
      </c>
      <c r="K36" s="87">
        <v>-4376.3999999999996</v>
      </c>
      <c r="L36" s="87">
        <v>6037</v>
      </c>
      <c r="M36" s="87">
        <v>4373</v>
      </c>
      <c r="N36" s="276">
        <v>0.65459999999999996</v>
      </c>
      <c r="O36" s="87">
        <v>28950185.27</v>
      </c>
      <c r="P36" s="87">
        <v>1603924.66</v>
      </c>
      <c r="Q36" s="87">
        <v>0</v>
      </c>
      <c r="R36" s="87">
        <v>0</v>
      </c>
      <c r="S36" s="85">
        <v>3</v>
      </c>
    </row>
    <row r="37" spans="2:19">
      <c r="B37" s="85">
        <v>28</v>
      </c>
      <c r="C37" s="278" t="s">
        <v>1772</v>
      </c>
      <c r="D37" s="87">
        <v>16591982.439999999</v>
      </c>
      <c r="E37" s="87">
        <v>0</v>
      </c>
      <c r="F37" s="87">
        <v>0</v>
      </c>
      <c r="G37" s="87">
        <v>0</v>
      </c>
      <c r="H37" s="87">
        <v>855315.7</v>
      </c>
      <c r="I37" s="87">
        <v>-160500.04</v>
      </c>
      <c r="J37" s="87">
        <v>0</v>
      </c>
      <c r="K37" s="87">
        <v>-142951.62</v>
      </c>
      <c r="L37" s="87">
        <v>10157</v>
      </c>
      <c r="M37" s="87">
        <v>3591</v>
      </c>
      <c r="N37" s="276">
        <v>0</v>
      </c>
      <c r="O37" s="87">
        <v>15590923.380000001</v>
      </c>
      <c r="P37" s="87">
        <v>126708.9</v>
      </c>
      <c r="Q37" s="87">
        <v>874350.16</v>
      </c>
      <c r="R37" s="87">
        <v>0</v>
      </c>
      <c r="S37" s="85">
        <v>4</v>
      </c>
    </row>
    <row r="38" spans="2:19">
      <c r="B38" s="85">
        <v>29</v>
      </c>
      <c r="C38" s="278" t="s">
        <v>1773</v>
      </c>
      <c r="D38" s="87">
        <v>3026960.78</v>
      </c>
      <c r="E38" s="87">
        <v>0</v>
      </c>
      <c r="F38" s="87">
        <v>0</v>
      </c>
      <c r="G38" s="87">
        <v>0</v>
      </c>
      <c r="H38" s="87">
        <v>2942956.2</v>
      </c>
      <c r="I38" s="87">
        <v>-1248049.8400000001</v>
      </c>
      <c r="J38" s="87">
        <v>0</v>
      </c>
      <c r="K38" s="87">
        <v>-1247969.8899999999</v>
      </c>
      <c r="L38" s="87">
        <v>224</v>
      </c>
      <c r="M38" s="87">
        <v>91</v>
      </c>
      <c r="N38" s="276">
        <v>0.82879999999999998</v>
      </c>
      <c r="O38" s="87">
        <v>3026960.78</v>
      </c>
      <c r="P38" s="87">
        <v>0</v>
      </c>
      <c r="Q38" s="87">
        <v>0</v>
      </c>
      <c r="R38" s="87">
        <v>0</v>
      </c>
      <c r="S38" s="85">
        <v>1</v>
      </c>
    </row>
    <row r="39" spans="2:19">
      <c r="B39" s="85">
        <v>30</v>
      </c>
      <c r="C39" s="278" t="s">
        <v>1774</v>
      </c>
      <c r="D39" s="87">
        <v>3950733.64</v>
      </c>
      <c r="E39" s="87">
        <v>0</v>
      </c>
      <c r="F39" s="87">
        <v>0</v>
      </c>
      <c r="G39" s="87">
        <v>0</v>
      </c>
      <c r="H39" s="87">
        <v>80844.89</v>
      </c>
      <c r="I39" s="87">
        <v>-26034.080000000002</v>
      </c>
      <c r="J39" s="87">
        <v>0</v>
      </c>
      <c r="K39" s="87">
        <v>-1268.76</v>
      </c>
      <c r="L39" s="87">
        <v>2532</v>
      </c>
      <c r="M39" s="87">
        <v>778</v>
      </c>
      <c r="N39" s="276">
        <v>0.28060000000000002</v>
      </c>
      <c r="O39" s="87">
        <v>1900592.36</v>
      </c>
      <c r="P39" s="87">
        <v>2050141.28</v>
      </c>
      <c r="Q39" s="87">
        <v>0</v>
      </c>
      <c r="R39" s="87">
        <v>0</v>
      </c>
      <c r="S39" s="85">
        <v>5</v>
      </c>
    </row>
    <row r="40" spans="2:19">
      <c r="B40" s="85">
        <v>31</v>
      </c>
      <c r="C40" s="278" t="s">
        <v>1775</v>
      </c>
      <c r="D40" s="87">
        <v>9083066.4000000004</v>
      </c>
      <c r="E40" s="87">
        <v>0</v>
      </c>
      <c r="F40" s="87">
        <v>0</v>
      </c>
      <c r="G40" s="87">
        <v>0</v>
      </c>
      <c r="H40" s="87">
        <v>1854967.55</v>
      </c>
      <c r="I40" s="87">
        <v>-166354.79</v>
      </c>
      <c r="J40" s="87">
        <v>0</v>
      </c>
      <c r="K40" s="87">
        <v>-149877.24</v>
      </c>
      <c r="L40" s="87">
        <v>1638</v>
      </c>
      <c r="M40" s="87">
        <v>1238</v>
      </c>
      <c r="N40" s="276">
        <v>0</v>
      </c>
      <c r="O40" s="87">
        <v>7721887.29</v>
      </c>
      <c r="P40" s="87">
        <v>1361179.11</v>
      </c>
      <c r="Q40" s="87">
        <v>0</v>
      </c>
      <c r="R40" s="87">
        <v>0</v>
      </c>
      <c r="S40" s="85">
        <v>2</v>
      </c>
    </row>
    <row r="41" spans="2:19">
      <c r="B41" s="85">
        <v>32</v>
      </c>
      <c r="C41" s="278" t="s">
        <v>1776</v>
      </c>
      <c r="D41" s="87">
        <v>3715954.96</v>
      </c>
      <c r="E41" s="87">
        <v>0</v>
      </c>
      <c r="F41" s="87">
        <v>0</v>
      </c>
      <c r="G41" s="87">
        <v>0</v>
      </c>
      <c r="H41" s="87">
        <v>852595</v>
      </c>
      <c r="I41" s="87">
        <v>-124494.48</v>
      </c>
      <c r="J41" s="87">
        <v>0</v>
      </c>
      <c r="K41" s="87">
        <v>-103780.77</v>
      </c>
      <c r="L41" s="87">
        <v>1522</v>
      </c>
      <c r="M41" s="87">
        <v>1305</v>
      </c>
      <c r="N41" s="276">
        <v>0</v>
      </c>
      <c r="O41" s="87">
        <v>3658204.29</v>
      </c>
      <c r="P41" s="87">
        <v>57750.67</v>
      </c>
      <c r="Q41" s="87">
        <v>0</v>
      </c>
      <c r="R41" s="87">
        <v>0</v>
      </c>
      <c r="S41" s="85">
        <v>2</v>
      </c>
    </row>
    <row r="42" spans="2:19">
      <c r="B42" s="85">
        <v>33</v>
      </c>
      <c r="C42" s="278" t="s">
        <v>1777</v>
      </c>
      <c r="D42" s="87">
        <v>5982276.0899999999</v>
      </c>
      <c r="E42" s="87">
        <v>0</v>
      </c>
      <c r="F42" s="87">
        <v>0</v>
      </c>
      <c r="G42" s="87">
        <v>0</v>
      </c>
      <c r="H42" s="87">
        <v>1806808.35</v>
      </c>
      <c r="I42" s="87">
        <v>-43548.29</v>
      </c>
      <c r="J42" s="87">
        <v>0</v>
      </c>
      <c r="K42" s="87">
        <v>-29689.96</v>
      </c>
      <c r="L42" s="87">
        <v>1074</v>
      </c>
      <c r="M42" s="87">
        <v>767</v>
      </c>
      <c r="N42" s="276">
        <v>0</v>
      </c>
      <c r="O42" s="87">
        <v>5916578.5999999996</v>
      </c>
      <c r="P42" s="87">
        <v>65697.490000000005</v>
      </c>
      <c r="Q42" s="87">
        <v>0</v>
      </c>
      <c r="R42" s="87">
        <v>0</v>
      </c>
      <c r="S42" s="85">
        <v>3</v>
      </c>
    </row>
    <row r="43" spans="2:19">
      <c r="B43" s="85">
        <v>34</v>
      </c>
      <c r="C43" s="121" t="s">
        <v>1778</v>
      </c>
      <c r="D43" s="87">
        <v>8394581.9100000001</v>
      </c>
      <c r="E43" s="87">
        <v>999242.98</v>
      </c>
      <c r="F43" s="87">
        <v>420381.52</v>
      </c>
      <c r="G43" s="87">
        <v>0</v>
      </c>
      <c r="H43" s="87">
        <v>548228.85</v>
      </c>
      <c r="I43" s="87">
        <v>-541509.68000000005</v>
      </c>
      <c r="J43" s="87">
        <v>0</v>
      </c>
      <c r="K43" s="87">
        <v>-228126.31</v>
      </c>
      <c r="L43" s="87">
        <v>3927</v>
      </c>
      <c r="M43" s="87">
        <v>0</v>
      </c>
      <c r="N43" s="276">
        <v>0</v>
      </c>
      <c r="O43" s="87">
        <v>1626665.99</v>
      </c>
      <c r="P43" s="87">
        <v>0</v>
      </c>
      <c r="Q43" s="87">
        <v>6767915.9199999999</v>
      </c>
      <c r="R43" s="87">
        <v>0</v>
      </c>
      <c r="S43" s="85">
        <v>10</v>
      </c>
    </row>
    <row r="44" spans="2:19">
      <c r="B44" s="85">
        <v>35</v>
      </c>
      <c r="C44" s="279" t="s">
        <v>1779</v>
      </c>
      <c r="D44" s="87">
        <v>8306652.2599999998</v>
      </c>
      <c r="E44" s="87">
        <v>999242.98</v>
      </c>
      <c r="F44" s="87">
        <v>420381.52</v>
      </c>
      <c r="G44" s="87">
        <v>0</v>
      </c>
      <c r="H44" s="87">
        <v>479721.27</v>
      </c>
      <c r="I44" s="87">
        <v>-540088.05000000005</v>
      </c>
      <c r="J44" s="87">
        <v>0</v>
      </c>
      <c r="K44" s="87">
        <v>-226752.81</v>
      </c>
      <c r="L44" s="87">
        <v>3881</v>
      </c>
      <c r="M44" s="87">
        <v>0</v>
      </c>
      <c r="N44" s="276">
        <v>0</v>
      </c>
      <c r="O44" s="87">
        <v>1538736.34</v>
      </c>
      <c r="P44" s="87">
        <v>0</v>
      </c>
      <c r="Q44" s="87">
        <v>6767915.9199999999</v>
      </c>
      <c r="R44" s="87">
        <v>0</v>
      </c>
      <c r="S44" s="85">
        <v>10</v>
      </c>
    </row>
    <row r="45" spans="2:19">
      <c r="B45" s="85">
        <v>36</v>
      </c>
      <c r="C45" s="279" t="s">
        <v>1780</v>
      </c>
      <c r="D45" s="87">
        <v>7083800.9500000002</v>
      </c>
      <c r="E45" s="87">
        <v>0</v>
      </c>
      <c r="F45" s="87">
        <v>0</v>
      </c>
      <c r="G45" s="87">
        <v>0</v>
      </c>
      <c r="H45" s="87">
        <v>256112.94</v>
      </c>
      <c r="I45" s="87">
        <v>-315717.55</v>
      </c>
      <c r="J45" s="87">
        <v>0</v>
      </c>
      <c r="K45" s="87">
        <v>-2413.1799999999998</v>
      </c>
      <c r="L45" s="87">
        <v>3430</v>
      </c>
      <c r="M45" s="87">
        <v>0</v>
      </c>
      <c r="N45" s="276">
        <v>0</v>
      </c>
      <c r="O45" s="87">
        <v>315885.03000000003</v>
      </c>
      <c r="P45" s="87">
        <v>0</v>
      </c>
      <c r="Q45" s="87">
        <v>6767915.9199999999</v>
      </c>
      <c r="R45" s="87">
        <v>0</v>
      </c>
      <c r="S45" s="85">
        <v>11</v>
      </c>
    </row>
    <row r="46" spans="2:19" ht="26.4">
      <c r="B46" s="85">
        <v>37</v>
      </c>
      <c r="C46" s="279" t="s">
        <v>1781</v>
      </c>
      <c r="D46" s="87">
        <v>87929.65</v>
      </c>
      <c r="E46" s="87">
        <v>0</v>
      </c>
      <c r="F46" s="87">
        <v>0</v>
      </c>
      <c r="G46" s="87">
        <v>0</v>
      </c>
      <c r="H46" s="87">
        <v>68507.58</v>
      </c>
      <c r="I46" s="87">
        <v>-1421.63</v>
      </c>
      <c r="J46" s="87">
        <v>0</v>
      </c>
      <c r="K46" s="87">
        <v>-1373.5</v>
      </c>
      <c r="L46" s="87">
        <v>45</v>
      </c>
      <c r="M46" s="87">
        <v>0</v>
      </c>
      <c r="N46" s="276">
        <v>0</v>
      </c>
      <c r="O46" s="87">
        <v>87929.65</v>
      </c>
      <c r="P46" s="87">
        <v>0</v>
      </c>
      <c r="Q46" s="87">
        <v>0</v>
      </c>
      <c r="R46" s="87">
        <v>0</v>
      </c>
      <c r="S46" s="85">
        <v>3</v>
      </c>
    </row>
    <row r="47" spans="2:19">
      <c r="B47" s="85">
        <v>38</v>
      </c>
      <c r="C47" s="279" t="s">
        <v>1782</v>
      </c>
      <c r="D47" s="87">
        <v>0</v>
      </c>
      <c r="E47" s="87">
        <v>0</v>
      </c>
      <c r="F47" s="87">
        <v>0</v>
      </c>
      <c r="G47" s="87">
        <v>0</v>
      </c>
      <c r="H47" s="87">
        <v>0</v>
      </c>
      <c r="I47" s="87">
        <v>0</v>
      </c>
      <c r="J47" s="87">
        <v>0</v>
      </c>
      <c r="K47" s="87">
        <v>0</v>
      </c>
      <c r="L47" s="87">
        <v>0</v>
      </c>
      <c r="M47" s="87">
        <v>0</v>
      </c>
      <c r="N47" s="276">
        <v>0</v>
      </c>
      <c r="O47" s="87">
        <v>0</v>
      </c>
      <c r="P47" s="87">
        <v>0</v>
      </c>
      <c r="Q47" s="87">
        <v>0</v>
      </c>
      <c r="R47" s="87">
        <v>0</v>
      </c>
      <c r="S47" s="85">
        <v>0</v>
      </c>
    </row>
    <row r="48" spans="2:19">
      <c r="B48" s="85">
        <v>39</v>
      </c>
      <c r="C48" s="277" t="s">
        <v>1783</v>
      </c>
      <c r="D48" s="87">
        <v>28053659.449999999</v>
      </c>
      <c r="E48" s="87">
        <v>0</v>
      </c>
      <c r="F48" s="87">
        <v>0</v>
      </c>
      <c r="G48" s="87">
        <v>0</v>
      </c>
      <c r="H48" s="87">
        <v>1455725.77</v>
      </c>
      <c r="I48" s="87">
        <v>-1992041.67</v>
      </c>
      <c r="J48" s="87">
        <v>0</v>
      </c>
      <c r="K48" s="87">
        <v>-517762.45</v>
      </c>
      <c r="L48" s="87">
        <v>1118</v>
      </c>
      <c r="M48" s="87">
        <v>0</v>
      </c>
      <c r="N48" s="276">
        <v>0</v>
      </c>
      <c r="O48" s="87">
        <v>22563126.559999999</v>
      </c>
      <c r="P48" s="87">
        <v>5490532.8899999997</v>
      </c>
      <c r="Q48" s="87">
        <v>0</v>
      </c>
      <c r="R48" s="87">
        <v>0</v>
      </c>
      <c r="S48" s="85">
        <v>3</v>
      </c>
    </row>
    <row r="49" spans="1:19">
      <c r="B49" s="85">
        <v>40</v>
      </c>
      <c r="C49" s="277" t="s">
        <v>1784</v>
      </c>
      <c r="D49" s="87">
        <v>64623067.289999999</v>
      </c>
      <c r="E49" s="87">
        <v>0</v>
      </c>
      <c r="F49" s="87">
        <v>167.42</v>
      </c>
      <c r="G49" s="87">
        <v>0</v>
      </c>
      <c r="H49" s="87">
        <v>30257323.789999999</v>
      </c>
      <c r="I49" s="87">
        <v>-3852365.75</v>
      </c>
      <c r="J49" s="87">
        <v>0</v>
      </c>
      <c r="K49" s="87">
        <v>-3684250.88</v>
      </c>
      <c r="L49" s="87">
        <v>12888</v>
      </c>
      <c r="M49" s="87">
        <v>10067</v>
      </c>
      <c r="N49" s="276">
        <v>0</v>
      </c>
      <c r="O49" s="87">
        <v>60490384.5</v>
      </c>
      <c r="P49" s="87">
        <v>4132682.79</v>
      </c>
      <c r="Q49" s="87">
        <v>0</v>
      </c>
      <c r="R49" s="87">
        <v>0</v>
      </c>
      <c r="S49" s="85">
        <v>3</v>
      </c>
    </row>
    <row r="50" spans="1:19">
      <c r="B50" s="85">
        <v>41</v>
      </c>
      <c r="C50" s="279" t="s">
        <v>1785</v>
      </c>
      <c r="D50" s="87">
        <v>25294003</v>
      </c>
      <c r="E50" s="87">
        <v>0</v>
      </c>
      <c r="F50" s="87">
        <v>0</v>
      </c>
      <c r="G50" s="87">
        <v>0</v>
      </c>
      <c r="H50" s="87">
        <v>11472122.49</v>
      </c>
      <c r="I50" s="87">
        <v>-2136713.09</v>
      </c>
      <c r="J50" s="87">
        <v>0</v>
      </c>
      <c r="K50" s="87">
        <v>-2094744.91</v>
      </c>
      <c r="L50" s="87">
        <v>4790</v>
      </c>
      <c r="M50" s="87">
        <v>4170</v>
      </c>
      <c r="N50" s="276">
        <v>0</v>
      </c>
      <c r="O50" s="87">
        <v>23493839.77</v>
      </c>
      <c r="P50" s="87">
        <v>1800163.23</v>
      </c>
      <c r="Q50" s="87">
        <v>0</v>
      </c>
      <c r="R50" s="87">
        <v>0</v>
      </c>
      <c r="S50" s="85">
        <v>3</v>
      </c>
    </row>
    <row r="51" spans="1:19">
      <c r="B51" s="85">
        <v>42</v>
      </c>
      <c r="C51" s="279" t="s">
        <v>1786</v>
      </c>
      <c r="D51" s="87">
        <v>12395080.619999999</v>
      </c>
      <c r="E51" s="87">
        <v>0</v>
      </c>
      <c r="F51" s="87">
        <v>0</v>
      </c>
      <c r="G51" s="87">
        <v>0</v>
      </c>
      <c r="H51" s="87">
        <v>2313817.77</v>
      </c>
      <c r="I51" s="87">
        <v>-673159.28</v>
      </c>
      <c r="J51" s="87">
        <v>0</v>
      </c>
      <c r="K51" s="87">
        <v>-630585.13</v>
      </c>
      <c r="L51" s="87">
        <v>4747</v>
      </c>
      <c r="M51" s="87">
        <v>3102</v>
      </c>
      <c r="N51" s="276">
        <v>1E-4</v>
      </c>
      <c r="O51" s="87">
        <v>12395080.619999999</v>
      </c>
      <c r="P51" s="87">
        <v>0</v>
      </c>
      <c r="Q51" s="87">
        <v>0</v>
      </c>
      <c r="R51" s="87">
        <v>0</v>
      </c>
      <c r="S51" s="85">
        <v>2</v>
      </c>
    </row>
    <row r="52" spans="1:19">
      <c r="B52" s="85">
        <v>43</v>
      </c>
      <c r="C52" s="279" t="s">
        <v>1787</v>
      </c>
      <c r="D52" s="87">
        <v>26933983.670000002</v>
      </c>
      <c r="E52" s="87">
        <v>0</v>
      </c>
      <c r="F52" s="87">
        <v>167.42</v>
      </c>
      <c r="G52" s="87">
        <v>0</v>
      </c>
      <c r="H52" s="87">
        <v>16471383.529999999</v>
      </c>
      <c r="I52" s="87">
        <v>-1042493.38</v>
      </c>
      <c r="J52" s="87">
        <v>0</v>
      </c>
      <c r="K52" s="87">
        <v>-958920.84</v>
      </c>
      <c r="L52" s="87">
        <v>3351</v>
      </c>
      <c r="M52" s="87">
        <v>2795</v>
      </c>
      <c r="N52" s="276">
        <v>0</v>
      </c>
      <c r="O52" s="87">
        <v>24601464.109999999</v>
      </c>
      <c r="P52" s="87">
        <v>2332519.56</v>
      </c>
      <c r="Q52" s="87">
        <v>0</v>
      </c>
      <c r="R52" s="87">
        <v>0</v>
      </c>
      <c r="S52" s="85">
        <v>3</v>
      </c>
    </row>
    <row r="53" spans="1:19">
      <c r="B53" s="85">
        <v>44</v>
      </c>
      <c r="C53" s="277" t="s">
        <v>1788</v>
      </c>
      <c r="D53" s="87">
        <v>347389080.31</v>
      </c>
      <c r="E53" s="87">
        <v>0</v>
      </c>
      <c r="F53" s="87">
        <v>511.84</v>
      </c>
      <c r="G53" s="87">
        <v>0</v>
      </c>
      <c r="H53" s="87">
        <v>33500126.899999999</v>
      </c>
      <c r="I53" s="87">
        <v>-5485897.54</v>
      </c>
      <c r="J53" s="87">
        <v>0</v>
      </c>
      <c r="K53" s="87">
        <v>-3661843.21</v>
      </c>
      <c r="L53" s="87">
        <v>37200</v>
      </c>
      <c r="M53" s="87">
        <v>0</v>
      </c>
      <c r="N53" s="276">
        <v>0.2072</v>
      </c>
      <c r="O53" s="87">
        <v>298717410.97000003</v>
      </c>
      <c r="P53" s="87">
        <v>42907419.509999998</v>
      </c>
      <c r="Q53" s="87">
        <v>5764249.8300000001</v>
      </c>
      <c r="R53" s="87">
        <v>0</v>
      </c>
      <c r="S53" s="85">
        <v>3</v>
      </c>
    </row>
    <row r="54" spans="1:19">
      <c r="B54" s="85">
        <v>45</v>
      </c>
      <c r="C54" s="277" t="s">
        <v>1789</v>
      </c>
      <c r="D54" s="87">
        <v>53763220.159999996</v>
      </c>
      <c r="E54" s="87">
        <v>0</v>
      </c>
      <c r="F54" s="87">
        <v>808950.2</v>
      </c>
      <c r="G54" s="87">
        <v>0</v>
      </c>
      <c r="H54" s="87">
        <v>14560388.16</v>
      </c>
      <c r="I54" s="87">
        <v>-3193984.78</v>
      </c>
      <c r="J54" s="87">
        <v>0</v>
      </c>
      <c r="K54" s="87">
        <v>-3104347.75</v>
      </c>
      <c r="L54" s="87">
        <v>17399</v>
      </c>
      <c r="M54" s="87">
        <v>10329</v>
      </c>
      <c r="N54" s="276">
        <v>4.0000000000000002E-4</v>
      </c>
      <c r="O54" s="87">
        <v>46242263.729999997</v>
      </c>
      <c r="P54" s="87">
        <v>7520956.4299999997</v>
      </c>
      <c r="Q54" s="87">
        <v>0</v>
      </c>
      <c r="R54" s="87">
        <v>0</v>
      </c>
      <c r="S54" s="85">
        <v>3</v>
      </c>
    </row>
    <row r="55" spans="1:19">
      <c r="B55" s="85">
        <v>46</v>
      </c>
      <c r="C55" s="279" t="s">
        <v>1790</v>
      </c>
      <c r="D55" s="87">
        <v>27132861.91</v>
      </c>
      <c r="E55" s="87">
        <v>0</v>
      </c>
      <c r="F55" s="87">
        <v>0</v>
      </c>
      <c r="G55" s="87">
        <v>0</v>
      </c>
      <c r="H55" s="87">
        <v>12686679.1</v>
      </c>
      <c r="I55" s="87">
        <v>-2535789.3199999998</v>
      </c>
      <c r="J55" s="87">
        <v>0</v>
      </c>
      <c r="K55" s="87">
        <v>-2493780.16</v>
      </c>
      <c r="L55" s="87">
        <v>9884</v>
      </c>
      <c r="M55" s="87">
        <v>5889</v>
      </c>
      <c r="N55" s="276">
        <v>5.9999999999999995E-4</v>
      </c>
      <c r="O55" s="87">
        <v>25090539.260000002</v>
      </c>
      <c r="P55" s="87">
        <v>2042322.65</v>
      </c>
      <c r="Q55" s="87">
        <v>0</v>
      </c>
      <c r="R55" s="87">
        <v>0</v>
      </c>
      <c r="S55" s="85">
        <v>3</v>
      </c>
    </row>
    <row r="56" spans="1:19">
      <c r="B56" s="85">
        <v>47</v>
      </c>
      <c r="C56" s="279" t="s">
        <v>1791</v>
      </c>
      <c r="D56" s="87">
        <v>6907727.8600000003</v>
      </c>
      <c r="E56" s="87">
        <v>0</v>
      </c>
      <c r="F56" s="87">
        <v>0</v>
      </c>
      <c r="G56" s="87">
        <v>0</v>
      </c>
      <c r="H56" s="87">
        <v>628764.01</v>
      </c>
      <c r="I56" s="87">
        <v>-311518.62</v>
      </c>
      <c r="J56" s="87">
        <v>0</v>
      </c>
      <c r="K56" s="87">
        <v>-303784.08</v>
      </c>
      <c r="L56" s="87">
        <v>1301</v>
      </c>
      <c r="M56" s="87">
        <v>771</v>
      </c>
      <c r="N56" s="276">
        <v>0</v>
      </c>
      <c r="O56" s="87">
        <v>6907727.8600000003</v>
      </c>
      <c r="P56" s="87">
        <v>0</v>
      </c>
      <c r="Q56" s="87">
        <v>0</v>
      </c>
      <c r="R56" s="87">
        <v>0</v>
      </c>
      <c r="S56" s="85">
        <v>3</v>
      </c>
    </row>
    <row r="57" spans="1:19">
      <c r="B57" s="85">
        <v>48</v>
      </c>
      <c r="C57" s="279" t="s">
        <v>1792</v>
      </c>
      <c r="D57" s="87">
        <v>3310943.48</v>
      </c>
      <c r="E57" s="87">
        <v>0</v>
      </c>
      <c r="F57" s="87">
        <v>0</v>
      </c>
      <c r="G57" s="87">
        <v>0</v>
      </c>
      <c r="H57" s="87">
        <v>15243.37</v>
      </c>
      <c r="I57" s="87">
        <v>-7203.95</v>
      </c>
      <c r="J57" s="87">
        <v>0</v>
      </c>
      <c r="K57" s="87">
        <v>-204.61</v>
      </c>
      <c r="L57" s="87">
        <v>1618</v>
      </c>
      <c r="M57" s="87">
        <v>968</v>
      </c>
      <c r="N57" s="276">
        <v>0</v>
      </c>
      <c r="O57" s="87">
        <v>3310943.48</v>
      </c>
      <c r="P57" s="87">
        <v>0</v>
      </c>
      <c r="Q57" s="87">
        <v>0</v>
      </c>
      <c r="R57" s="87">
        <v>0</v>
      </c>
      <c r="S57" s="85">
        <v>3</v>
      </c>
    </row>
    <row r="58" spans="1:19">
      <c r="B58" s="85">
        <v>49</v>
      </c>
      <c r="C58" s="279" t="s">
        <v>1793</v>
      </c>
      <c r="D58" s="87">
        <v>9794761.8100000005</v>
      </c>
      <c r="E58" s="87">
        <v>0</v>
      </c>
      <c r="F58" s="87">
        <v>808950.2</v>
      </c>
      <c r="G58" s="87">
        <v>0</v>
      </c>
      <c r="H58" s="87">
        <v>566010.81999999995</v>
      </c>
      <c r="I58" s="87">
        <v>-47161.05</v>
      </c>
      <c r="J58" s="87">
        <v>0</v>
      </c>
      <c r="K58" s="87">
        <v>-15507.83</v>
      </c>
      <c r="L58" s="87">
        <v>3261</v>
      </c>
      <c r="M58" s="87">
        <v>1910</v>
      </c>
      <c r="N58" s="276">
        <v>8.0000000000000004E-4</v>
      </c>
      <c r="O58" s="87">
        <v>6682822.6100000003</v>
      </c>
      <c r="P58" s="87">
        <v>3111939.2</v>
      </c>
      <c r="Q58" s="87">
        <v>0</v>
      </c>
      <c r="R58" s="87">
        <v>0</v>
      </c>
      <c r="S58" s="85">
        <v>4</v>
      </c>
    </row>
    <row r="59" spans="1:19">
      <c r="B59" s="85">
        <v>50</v>
      </c>
      <c r="C59" s="279" t="s">
        <v>1794</v>
      </c>
      <c r="D59" s="87">
        <v>6616925.0999999996</v>
      </c>
      <c r="E59" s="87">
        <v>0</v>
      </c>
      <c r="F59" s="87">
        <v>0</v>
      </c>
      <c r="G59" s="87">
        <v>0</v>
      </c>
      <c r="H59" s="87">
        <v>663690.86</v>
      </c>
      <c r="I59" s="87">
        <v>-292311.84000000003</v>
      </c>
      <c r="J59" s="87">
        <v>0</v>
      </c>
      <c r="K59" s="87">
        <v>-291071.07</v>
      </c>
      <c r="L59" s="87">
        <v>1334</v>
      </c>
      <c r="M59" s="87">
        <v>791</v>
      </c>
      <c r="N59" s="276">
        <v>0</v>
      </c>
      <c r="O59" s="87">
        <v>4250230.5199999996</v>
      </c>
      <c r="P59" s="87">
        <v>2366694.58</v>
      </c>
      <c r="Q59" s="87">
        <v>0</v>
      </c>
      <c r="R59" s="87">
        <v>0</v>
      </c>
      <c r="S59" s="85">
        <v>4</v>
      </c>
    </row>
    <row r="60" spans="1:19" s="280" customFormat="1">
      <c r="B60" s="85">
        <v>51</v>
      </c>
      <c r="C60" s="281" t="s">
        <v>1795</v>
      </c>
      <c r="D60" s="87">
        <v>68867443.099999994</v>
      </c>
      <c r="E60" s="87">
        <v>0</v>
      </c>
      <c r="F60" s="87">
        <v>0</v>
      </c>
      <c r="G60" s="87">
        <v>0</v>
      </c>
      <c r="H60" s="87">
        <v>17992671.800000001</v>
      </c>
      <c r="I60" s="87">
        <v>-3266980.94</v>
      </c>
      <c r="J60" s="87">
        <v>0</v>
      </c>
      <c r="K60" s="87">
        <v>-3209772.36</v>
      </c>
      <c r="L60" s="87">
        <v>802</v>
      </c>
      <c r="M60" s="87">
        <v>0</v>
      </c>
      <c r="N60" s="276">
        <v>0.35649999999999998</v>
      </c>
      <c r="O60" s="87">
        <v>50604255.450000003</v>
      </c>
      <c r="P60" s="87">
        <v>9572955.8200000003</v>
      </c>
      <c r="Q60" s="87">
        <v>8690231.8300000001</v>
      </c>
      <c r="R60" s="87">
        <v>0</v>
      </c>
      <c r="S60" s="85">
        <v>4</v>
      </c>
    </row>
    <row r="61" spans="1:19">
      <c r="A61" s="167"/>
      <c r="B61" s="85">
        <v>52</v>
      </c>
      <c r="C61" s="277" t="s">
        <v>1796</v>
      </c>
      <c r="D61" s="87">
        <v>75345795.349999994</v>
      </c>
      <c r="E61" s="87">
        <v>0</v>
      </c>
      <c r="F61" s="87">
        <v>0</v>
      </c>
      <c r="G61" s="87">
        <v>0</v>
      </c>
      <c r="H61" s="87">
        <v>1932130.07</v>
      </c>
      <c r="I61" s="87">
        <v>-175719.47</v>
      </c>
      <c r="J61" s="87">
        <v>0</v>
      </c>
      <c r="K61" s="87">
        <v>-58741.4</v>
      </c>
      <c r="L61" s="87">
        <v>2171</v>
      </c>
      <c r="M61" s="87">
        <v>0</v>
      </c>
      <c r="N61" s="276">
        <v>0</v>
      </c>
      <c r="O61" s="87">
        <v>57911540.810000002</v>
      </c>
      <c r="P61" s="87">
        <v>17434254.539999999</v>
      </c>
      <c r="Q61" s="87">
        <v>0</v>
      </c>
      <c r="R61" s="87">
        <v>0</v>
      </c>
      <c r="S61" s="85">
        <v>3</v>
      </c>
    </row>
    <row r="62" spans="1:19" s="280" customFormat="1" ht="26.4">
      <c r="A62" s="167"/>
      <c r="B62" s="85">
        <v>53</v>
      </c>
      <c r="C62" s="133" t="s">
        <v>1797</v>
      </c>
      <c r="D62" s="87">
        <v>239195336.81</v>
      </c>
      <c r="E62" s="87">
        <v>0</v>
      </c>
      <c r="F62" s="87">
        <v>331.24</v>
      </c>
      <c r="G62" s="87">
        <v>0</v>
      </c>
      <c r="H62" s="87">
        <v>32463918.34</v>
      </c>
      <c r="I62" s="87">
        <v>-2494906.41</v>
      </c>
      <c r="J62" s="87">
        <v>0</v>
      </c>
      <c r="K62" s="87">
        <v>-2018262.74</v>
      </c>
      <c r="L62" s="282"/>
      <c r="M62" s="283"/>
      <c r="N62" s="284"/>
      <c r="O62" s="87">
        <v>212508157.86270618</v>
      </c>
      <c r="P62" s="87">
        <v>26184625.309999999</v>
      </c>
      <c r="Q62" s="87">
        <v>502553.64</v>
      </c>
      <c r="R62" s="87">
        <v>0</v>
      </c>
      <c r="S62" s="85">
        <v>3</v>
      </c>
    </row>
    <row r="63" spans="1:19" s="280" customFormat="1">
      <c r="B63" s="85">
        <v>54</v>
      </c>
      <c r="C63" s="281" t="s">
        <v>1798</v>
      </c>
      <c r="D63" s="87">
        <v>2632104.11</v>
      </c>
      <c r="E63" s="87">
        <v>0</v>
      </c>
      <c r="F63" s="87">
        <v>0</v>
      </c>
      <c r="G63" s="87">
        <v>0</v>
      </c>
      <c r="H63" s="87">
        <v>374758.26</v>
      </c>
      <c r="I63" s="87">
        <v>-11063.61</v>
      </c>
      <c r="J63" s="87">
        <v>0</v>
      </c>
      <c r="K63" s="87">
        <v>-7691.73</v>
      </c>
      <c r="L63" s="285"/>
      <c r="M63" s="286"/>
      <c r="N63" s="287"/>
      <c r="O63" s="87">
        <v>2264705.87</v>
      </c>
      <c r="P63" s="87">
        <v>367398.24</v>
      </c>
      <c r="Q63" s="87">
        <v>0</v>
      </c>
      <c r="R63" s="87">
        <v>0</v>
      </c>
      <c r="S63" s="85">
        <v>2</v>
      </c>
    </row>
    <row r="64" spans="1:19" s="280" customFormat="1">
      <c r="B64" s="85">
        <v>55</v>
      </c>
      <c r="C64" s="288" t="s">
        <v>1799</v>
      </c>
      <c r="D64" s="87">
        <v>236563232.69999999</v>
      </c>
      <c r="E64" s="87">
        <v>0</v>
      </c>
      <c r="F64" s="87">
        <v>331.24</v>
      </c>
      <c r="G64" s="87">
        <v>0</v>
      </c>
      <c r="H64" s="87">
        <v>32089160.079999998</v>
      </c>
      <c r="I64" s="87">
        <v>-2483842.7999999998</v>
      </c>
      <c r="J64" s="87">
        <v>0</v>
      </c>
      <c r="K64" s="87">
        <v>-2010571.01</v>
      </c>
      <c r="L64" s="289"/>
      <c r="M64" s="290"/>
      <c r="N64" s="291"/>
      <c r="O64" s="87">
        <v>210243451.99270618</v>
      </c>
      <c r="P64" s="87">
        <v>25817227.07</v>
      </c>
      <c r="Q64" s="87">
        <v>502553.64</v>
      </c>
      <c r="R64" s="87">
        <v>0</v>
      </c>
      <c r="S64" s="85">
        <v>3</v>
      </c>
    </row>
    <row r="65" spans="2:19">
      <c r="B65" s="292">
        <v>56</v>
      </c>
      <c r="C65" s="293" t="s">
        <v>421</v>
      </c>
      <c r="D65" s="261">
        <v>1311474549.74</v>
      </c>
      <c r="E65" s="261">
        <v>74304295.299999997</v>
      </c>
      <c r="F65" s="261">
        <v>1361199.61</v>
      </c>
      <c r="G65" s="261">
        <v>0</v>
      </c>
      <c r="H65" s="261">
        <v>183009961.99000001</v>
      </c>
      <c r="I65" s="261">
        <v>-42250003.030000001</v>
      </c>
      <c r="J65" s="261">
        <v>0</v>
      </c>
      <c r="K65" s="261">
        <v>-31681855.82</v>
      </c>
      <c r="L65" s="261">
        <v>308531</v>
      </c>
      <c r="M65" s="261">
        <v>150081</v>
      </c>
      <c r="N65" s="294">
        <v>0.2132</v>
      </c>
      <c r="O65" s="261">
        <v>1121172508.6227062</v>
      </c>
      <c r="P65" s="261">
        <v>158101932.02000001</v>
      </c>
      <c r="Q65" s="261">
        <v>32200109.100000001</v>
      </c>
      <c r="R65" s="261">
        <v>0</v>
      </c>
      <c r="S65" s="292">
        <v>3</v>
      </c>
    </row>
    <row r="66" spans="2:19">
      <c r="C66" s="295" t="s">
        <v>1996</v>
      </c>
      <c r="D66" s="296"/>
      <c r="E66" s="296"/>
      <c r="F66" s="296"/>
      <c r="G66" s="296"/>
      <c r="H66" s="296"/>
      <c r="I66" s="296"/>
      <c r="J66" s="296"/>
      <c r="K66" s="296"/>
    </row>
    <row r="67" spans="2:19">
      <c r="C67" s="255"/>
      <c r="D67" s="255"/>
      <c r="E67" s="255"/>
      <c r="F67" s="255"/>
      <c r="G67" s="255"/>
      <c r="H67" s="255"/>
      <c r="I67" s="255"/>
      <c r="J67" s="255"/>
      <c r="K67" s="255"/>
    </row>
  </sheetData>
  <sheetProtection algorithmName="SHA-512" hashValue="oDI5pBARm1mURr6ftpWT8M/X4Mbcx6SUC6t5gQdylTcg6fAVHNU4tXgkU/hwikD9imlKbhUGKyzIDfxPOTNTyw==" saltValue="7xp+x9jtaXon+ewZIFUKjA==" spinCount="100000" sheet="1" objects="1" scenarios="1"/>
  <mergeCells count="9">
    <mergeCell ref="Q8:Q9"/>
    <mergeCell ref="R8:R9"/>
    <mergeCell ref="S8:S9"/>
    <mergeCell ref="D8:H8"/>
    <mergeCell ref="I8:K8"/>
    <mergeCell ref="L8:M8"/>
    <mergeCell ref="N8:N9"/>
    <mergeCell ref="O8:O9"/>
    <mergeCell ref="P8:P9"/>
  </mergeCells>
  <conditionalFormatting sqref="D10:H65">
    <cfRule type="cellIs" dxfId="45" priority="1" stopIfTrue="1" operator="lessThan">
      <formula>0</formula>
    </cfRule>
  </conditionalFormatting>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F5D2-F4A3-4A9C-936C-E077F0D814DE}">
  <sheetPr>
    <tabColor rgb="FF92D050"/>
  </sheetPr>
  <dimension ref="B1:S20"/>
  <sheetViews>
    <sheetView zoomScaleNormal="100" workbookViewId="0">
      <selection activeCell="C8" sqref="C8"/>
    </sheetView>
  </sheetViews>
  <sheetFormatPr defaultColWidth="8.88671875" defaultRowHeight="14.4"/>
  <cols>
    <col min="1" max="1" width="4.6640625" style="269" customWidth="1"/>
    <col min="2" max="2" width="5.33203125" style="269" customWidth="1"/>
    <col min="3" max="3" width="49.77734375" style="269" customWidth="1"/>
    <col min="4" max="6" width="15.88671875" style="269" bestFit="1" customWidth="1"/>
    <col min="7" max="9" width="14.88671875" style="269" bestFit="1" customWidth="1"/>
    <col min="10" max="10" width="13.88671875" style="269" bestFit="1" customWidth="1"/>
    <col min="11" max="13" width="14.88671875" style="269" bestFit="1" customWidth="1"/>
    <col min="14" max="17" width="13.88671875" style="269" bestFit="1" customWidth="1"/>
    <col min="18" max="18" width="15.88671875" style="269" bestFit="1" customWidth="1"/>
    <col min="19" max="19" width="21.44140625" style="269" customWidth="1"/>
    <col min="20" max="16384" width="8.88671875" style="269"/>
  </cols>
  <sheetData>
    <row r="1" spans="2:19" s="82" customFormat="1" ht="13.2">
      <c r="D1" s="255"/>
      <c r="E1" s="255"/>
    </row>
    <row r="2" spans="2:19" s="221" customFormat="1" ht="17.399999999999999">
      <c r="B2" s="219" t="s">
        <v>1800</v>
      </c>
      <c r="C2" s="220"/>
    </row>
    <row r="3" spans="2:19" s="82" customFormat="1" ht="17.399999999999999">
      <c r="B3" s="219"/>
      <c r="C3" s="229"/>
    </row>
    <row r="4" spans="2:19" s="82" customFormat="1" ht="17.399999999999999">
      <c r="B4" s="219"/>
      <c r="C4" s="229"/>
    </row>
    <row r="5" spans="2:19" s="82" customFormat="1" ht="17.399999999999999">
      <c r="B5" s="219"/>
      <c r="C5" s="229"/>
    </row>
    <row r="6" spans="2:19" s="82" customFormat="1" ht="17.399999999999999">
      <c r="B6" s="219"/>
      <c r="C6" s="229"/>
    </row>
    <row r="7" spans="2:19" s="82" customFormat="1" ht="13.2">
      <c r="D7" s="84" t="s">
        <v>0</v>
      </c>
      <c r="E7" s="84" t="s">
        <v>1</v>
      </c>
      <c r="F7" s="84" t="s">
        <v>2</v>
      </c>
      <c r="G7" s="84" t="s">
        <v>3</v>
      </c>
      <c r="H7" s="84" t="s">
        <v>4</v>
      </c>
      <c r="I7" s="84" t="s">
        <v>7</v>
      </c>
      <c r="J7" s="84" t="s">
        <v>8</v>
      </c>
      <c r="K7" s="84" t="s">
        <v>9</v>
      </c>
      <c r="L7" s="84" t="s">
        <v>55</v>
      </c>
      <c r="M7" s="84" t="s">
        <v>56</v>
      </c>
      <c r="N7" s="84" t="s">
        <v>57</v>
      </c>
      <c r="O7" s="84" t="s">
        <v>58</v>
      </c>
      <c r="P7" s="84" t="s">
        <v>59</v>
      </c>
      <c r="Q7" s="84" t="s">
        <v>130</v>
      </c>
      <c r="R7" s="84" t="s">
        <v>107</v>
      </c>
      <c r="S7" s="84" t="s">
        <v>131</v>
      </c>
    </row>
    <row r="8" spans="2:19" s="82" customFormat="1" ht="13.2">
      <c r="C8" s="234" t="s">
        <v>1801</v>
      </c>
      <c r="D8" s="1370" t="s">
        <v>1802</v>
      </c>
      <c r="E8" s="1371"/>
      <c r="F8" s="1371"/>
      <c r="G8" s="1371"/>
      <c r="H8" s="1371"/>
      <c r="I8" s="1371"/>
      <c r="J8" s="1371"/>
      <c r="K8" s="1371"/>
      <c r="L8" s="1371"/>
      <c r="M8" s="1371"/>
      <c r="N8" s="1371"/>
      <c r="O8" s="1371"/>
      <c r="P8" s="1371"/>
      <c r="Q8" s="1371"/>
      <c r="R8" s="1371"/>
      <c r="S8" s="1372"/>
    </row>
    <row r="9" spans="2:19" s="82" customFormat="1" ht="13.2">
      <c r="C9" s="256"/>
      <c r="D9" s="257"/>
      <c r="E9" s="1373" t="s">
        <v>1803</v>
      </c>
      <c r="F9" s="1374"/>
      <c r="G9" s="1374"/>
      <c r="H9" s="1374"/>
      <c r="I9" s="1374"/>
      <c r="J9" s="1374"/>
      <c r="K9" s="1373" t="s">
        <v>1804</v>
      </c>
      <c r="L9" s="1374"/>
      <c r="M9" s="1374"/>
      <c r="N9" s="1374"/>
      <c r="O9" s="1374"/>
      <c r="P9" s="1374"/>
      <c r="Q9" s="1375"/>
      <c r="R9" s="1370" t="s">
        <v>1805</v>
      </c>
      <c r="S9" s="1372"/>
    </row>
    <row r="10" spans="2:19" s="82" customFormat="1" ht="79.2">
      <c r="C10" s="150"/>
      <c r="D10" s="258"/>
      <c r="E10" s="120" t="s">
        <v>171</v>
      </c>
      <c r="F10" s="120" t="s">
        <v>172</v>
      </c>
      <c r="G10" s="120" t="s">
        <v>173</v>
      </c>
      <c r="H10" s="120" t="s">
        <v>174</v>
      </c>
      <c r="I10" s="120" t="s">
        <v>175</v>
      </c>
      <c r="J10" s="120" t="s">
        <v>176</v>
      </c>
      <c r="K10" s="258" t="s">
        <v>177</v>
      </c>
      <c r="L10" s="258" t="s">
        <v>178</v>
      </c>
      <c r="M10" s="258" t="s">
        <v>179</v>
      </c>
      <c r="N10" s="258" t="s">
        <v>180</v>
      </c>
      <c r="O10" s="258" t="s">
        <v>181</v>
      </c>
      <c r="P10" s="258" t="s">
        <v>182</v>
      </c>
      <c r="Q10" s="258" t="s">
        <v>183</v>
      </c>
      <c r="R10" s="150"/>
      <c r="S10" s="86" t="s">
        <v>1806</v>
      </c>
    </row>
    <row r="11" spans="2:19" s="82" customFormat="1" ht="13.2">
      <c r="B11" s="259">
        <v>1</v>
      </c>
      <c r="C11" s="260" t="s">
        <v>1807</v>
      </c>
      <c r="D11" s="261">
        <v>1493309084.76</v>
      </c>
      <c r="E11" s="261">
        <v>740386673.30999994</v>
      </c>
      <c r="F11" s="261">
        <v>447594554.08999997</v>
      </c>
      <c r="G11" s="261">
        <v>144137437.27000001</v>
      </c>
      <c r="H11" s="261">
        <v>41686781.079999998</v>
      </c>
      <c r="I11" s="261">
        <v>7691606.8399999999</v>
      </c>
      <c r="J11" s="261">
        <v>3640011.63</v>
      </c>
      <c r="K11" s="261">
        <v>215427059.19999999</v>
      </c>
      <c r="L11" s="261">
        <v>114775473.33</v>
      </c>
      <c r="M11" s="261">
        <v>177671374.65000001</v>
      </c>
      <c r="N11" s="261">
        <v>39566934.640000001</v>
      </c>
      <c r="O11" s="261">
        <v>20999916.920000002</v>
      </c>
      <c r="P11" s="261">
        <v>11045735.619999999</v>
      </c>
      <c r="Q11" s="261">
        <v>14190419.130000001</v>
      </c>
      <c r="R11" s="261">
        <v>899632171.25999999</v>
      </c>
      <c r="S11" s="262">
        <v>0.87960000000000005</v>
      </c>
    </row>
    <row r="12" spans="2:19" s="82" customFormat="1" ht="26.4">
      <c r="B12" s="84">
        <v>2</v>
      </c>
      <c r="C12" s="263" t="s">
        <v>1808</v>
      </c>
      <c r="D12" s="87">
        <v>495092269.63</v>
      </c>
      <c r="E12" s="87">
        <v>252418121.75</v>
      </c>
      <c r="F12" s="87">
        <v>110648445.39</v>
      </c>
      <c r="G12" s="87">
        <v>29648347.280000001</v>
      </c>
      <c r="H12" s="87">
        <v>5825155.46</v>
      </c>
      <c r="I12" s="87">
        <v>2011494.3999999999</v>
      </c>
      <c r="J12" s="87">
        <v>0</v>
      </c>
      <c r="K12" s="87">
        <v>74751899.420000002</v>
      </c>
      <c r="L12" s="87">
        <v>67047286.259999998</v>
      </c>
      <c r="M12" s="87">
        <v>72639656.280000001</v>
      </c>
      <c r="N12" s="87">
        <v>5981036.6399999997</v>
      </c>
      <c r="O12" s="87">
        <v>13047960.09</v>
      </c>
      <c r="P12" s="87">
        <v>7967011.4299999997</v>
      </c>
      <c r="Q12" s="87">
        <v>11494869.15</v>
      </c>
      <c r="R12" s="87">
        <v>242162550.36000001</v>
      </c>
      <c r="S12" s="264">
        <v>0.60960000000000003</v>
      </c>
    </row>
    <row r="13" spans="2:19" s="82" customFormat="1" ht="26.4">
      <c r="B13" s="84">
        <v>3</v>
      </c>
      <c r="C13" s="263" t="s">
        <v>1809</v>
      </c>
      <c r="D13" s="87">
        <v>995152834.13</v>
      </c>
      <c r="E13" s="87">
        <v>487968551.56999999</v>
      </c>
      <c r="F13" s="87">
        <v>336946108.69999999</v>
      </c>
      <c r="G13" s="87">
        <v>114489089.98999999</v>
      </c>
      <c r="H13" s="87">
        <v>35861625.619999997</v>
      </c>
      <c r="I13" s="87">
        <v>5680112.4500000002</v>
      </c>
      <c r="J13" s="87">
        <v>3640011.63</v>
      </c>
      <c r="K13" s="87">
        <v>140675159.78</v>
      </c>
      <c r="L13" s="87">
        <v>47728187.060000002</v>
      </c>
      <c r="M13" s="87">
        <v>105031718.37</v>
      </c>
      <c r="N13" s="87">
        <v>33585898</v>
      </c>
      <c r="O13" s="87">
        <v>7951956.8399999999</v>
      </c>
      <c r="P13" s="87">
        <v>3078724.19</v>
      </c>
      <c r="Q13" s="87">
        <v>2695549.98</v>
      </c>
      <c r="R13" s="87">
        <v>654405639.90999997</v>
      </c>
      <c r="S13" s="264">
        <v>0.98370000000000002</v>
      </c>
    </row>
    <row r="14" spans="2:19" s="82" customFormat="1" ht="26.4">
      <c r="B14" s="84">
        <v>4</v>
      </c>
      <c r="C14" s="263" t="s">
        <v>1810</v>
      </c>
      <c r="D14" s="87">
        <v>3063981</v>
      </c>
      <c r="E14" s="87">
        <v>0</v>
      </c>
      <c r="F14" s="87">
        <v>0</v>
      </c>
      <c r="G14" s="87">
        <v>0</v>
      </c>
      <c r="H14" s="87">
        <v>0</v>
      </c>
      <c r="I14" s="87">
        <v>0</v>
      </c>
      <c r="J14" s="87">
        <v>0</v>
      </c>
      <c r="K14" s="87">
        <v>0</v>
      </c>
      <c r="L14" s="87">
        <v>0</v>
      </c>
      <c r="M14" s="87">
        <v>0</v>
      </c>
      <c r="N14" s="87">
        <v>0</v>
      </c>
      <c r="O14" s="87">
        <v>0</v>
      </c>
      <c r="P14" s="87">
        <v>0</v>
      </c>
      <c r="Q14" s="87">
        <v>0</v>
      </c>
      <c r="R14" s="87">
        <v>3063981</v>
      </c>
      <c r="S14" s="264">
        <v>0</v>
      </c>
    </row>
    <row r="15" spans="2:19" s="82" customFormat="1" ht="26.4">
      <c r="B15" s="84">
        <v>5</v>
      </c>
      <c r="C15" s="265" t="s">
        <v>1811</v>
      </c>
      <c r="D15" s="87">
        <v>794665653.91999996</v>
      </c>
      <c r="E15" s="87">
        <v>367091096.99000001</v>
      </c>
      <c r="F15" s="87">
        <v>303884933.5</v>
      </c>
      <c r="G15" s="87">
        <v>96119843.810000002</v>
      </c>
      <c r="H15" s="87">
        <v>26209550.760000002</v>
      </c>
      <c r="I15" s="87">
        <v>1360228.86</v>
      </c>
      <c r="J15" s="87">
        <v>0</v>
      </c>
      <c r="K15" s="266"/>
      <c r="L15" s="267"/>
      <c r="M15" s="267"/>
      <c r="N15" s="267"/>
      <c r="O15" s="267"/>
      <c r="P15" s="267"/>
      <c r="Q15" s="268"/>
      <c r="R15" s="87">
        <v>791337672.20000005</v>
      </c>
      <c r="S15" s="264">
        <v>1</v>
      </c>
    </row>
    <row r="16" spans="2:19" s="82" customFormat="1" ht="13.2">
      <c r="B16" s="259">
        <v>6</v>
      </c>
      <c r="C16" s="260" t="s">
        <v>1812</v>
      </c>
      <c r="D16" s="261">
        <v>0</v>
      </c>
      <c r="E16" s="261">
        <v>0</v>
      </c>
      <c r="F16" s="261">
        <v>0</v>
      </c>
      <c r="G16" s="261">
        <v>0</v>
      </c>
      <c r="H16" s="261">
        <v>0</v>
      </c>
      <c r="I16" s="261">
        <v>0</v>
      </c>
      <c r="J16" s="261">
        <v>0</v>
      </c>
      <c r="K16" s="261">
        <v>0</v>
      </c>
      <c r="L16" s="261">
        <v>0</v>
      </c>
      <c r="M16" s="261">
        <v>0</v>
      </c>
      <c r="N16" s="261">
        <v>0</v>
      </c>
      <c r="O16" s="261">
        <v>0</v>
      </c>
      <c r="P16" s="261">
        <v>0</v>
      </c>
      <c r="Q16" s="261">
        <v>0</v>
      </c>
      <c r="R16" s="261">
        <v>0</v>
      </c>
      <c r="S16" s="262">
        <v>0</v>
      </c>
    </row>
    <row r="17" spans="2:19" ht="27">
      <c r="B17" s="84">
        <v>7</v>
      </c>
      <c r="C17" s="263" t="s">
        <v>1808</v>
      </c>
      <c r="D17" s="87">
        <v>0</v>
      </c>
      <c r="E17" s="87">
        <v>0</v>
      </c>
      <c r="F17" s="87">
        <v>0</v>
      </c>
      <c r="G17" s="87">
        <v>0</v>
      </c>
      <c r="H17" s="87">
        <v>0</v>
      </c>
      <c r="I17" s="87">
        <v>0</v>
      </c>
      <c r="J17" s="87">
        <v>0</v>
      </c>
      <c r="K17" s="87">
        <v>0</v>
      </c>
      <c r="L17" s="87">
        <v>0</v>
      </c>
      <c r="M17" s="87">
        <v>0</v>
      </c>
      <c r="N17" s="87">
        <v>0</v>
      </c>
      <c r="O17" s="87">
        <v>0</v>
      </c>
      <c r="P17" s="87">
        <v>0</v>
      </c>
      <c r="Q17" s="87">
        <v>0</v>
      </c>
      <c r="R17" s="87">
        <v>0</v>
      </c>
      <c r="S17" s="264">
        <v>0</v>
      </c>
    </row>
    <row r="18" spans="2:19" ht="27">
      <c r="B18" s="84">
        <v>8</v>
      </c>
      <c r="C18" s="263" t="s">
        <v>1809</v>
      </c>
      <c r="D18" s="87">
        <v>0</v>
      </c>
      <c r="E18" s="87">
        <v>0</v>
      </c>
      <c r="F18" s="87">
        <v>0</v>
      </c>
      <c r="G18" s="87">
        <v>0</v>
      </c>
      <c r="H18" s="87">
        <v>0</v>
      </c>
      <c r="I18" s="87">
        <v>0</v>
      </c>
      <c r="J18" s="87">
        <v>0</v>
      </c>
      <c r="K18" s="87">
        <v>0</v>
      </c>
      <c r="L18" s="87">
        <v>0</v>
      </c>
      <c r="M18" s="87">
        <v>0</v>
      </c>
      <c r="N18" s="87">
        <v>0</v>
      </c>
      <c r="O18" s="87">
        <v>0</v>
      </c>
      <c r="P18" s="87">
        <v>0</v>
      </c>
      <c r="Q18" s="87">
        <v>0</v>
      </c>
      <c r="R18" s="87">
        <v>0</v>
      </c>
      <c r="S18" s="264">
        <v>0</v>
      </c>
    </row>
    <row r="19" spans="2:19" s="82" customFormat="1" ht="26.4">
      <c r="B19" s="84">
        <v>9</v>
      </c>
      <c r="C19" s="263" t="s">
        <v>1810</v>
      </c>
      <c r="D19" s="87">
        <v>0</v>
      </c>
      <c r="E19" s="87">
        <v>0</v>
      </c>
      <c r="F19" s="87">
        <v>0</v>
      </c>
      <c r="G19" s="87">
        <v>0</v>
      </c>
      <c r="H19" s="87">
        <v>0</v>
      </c>
      <c r="I19" s="87">
        <v>0</v>
      </c>
      <c r="J19" s="87">
        <v>0</v>
      </c>
      <c r="K19" s="87">
        <v>0</v>
      </c>
      <c r="L19" s="87">
        <v>0</v>
      </c>
      <c r="M19" s="87">
        <v>0</v>
      </c>
      <c r="N19" s="87">
        <v>0</v>
      </c>
      <c r="O19" s="87">
        <v>0</v>
      </c>
      <c r="P19" s="87">
        <v>0</v>
      </c>
      <c r="Q19" s="87">
        <v>0</v>
      </c>
      <c r="R19" s="87">
        <v>0</v>
      </c>
      <c r="S19" s="264">
        <v>0</v>
      </c>
    </row>
    <row r="20" spans="2:19" s="82" customFormat="1" ht="26.4">
      <c r="B20" s="84">
        <v>10</v>
      </c>
      <c r="C20" s="265" t="s">
        <v>1811</v>
      </c>
      <c r="D20" s="87">
        <v>0</v>
      </c>
      <c r="E20" s="87">
        <v>0</v>
      </c>
      <c r="F20" s="87">
        <v>0</v>
      </c>
      <c r="G20" s="87">
        <v>0</v>
      </c>
      <c r="H20" s="87">
        <v>0</v>
      </c>
      <c r="I20" s="87">
        <v>0</v>
      </c>
      <c r="J20" s="87">
        <v>0</v>
      </c>
      <c r="K20" s="266"/>
      <c r="L20" s="267"/>
      <c r="M20" s="267"/>
      <c r="N20" s="267"/>
      <c r="O20" s="267"/>
      <c r="P20" s="267"/>
      <c r="Q20" s="268"/>
      <c r="R20" s="87">
        <v>0</v>
      </c>
      <c r="S20" s="264">
        <v>0</v>
      </c>
    </row>
  </sheetData>
  <sheetProtection algorithmName="SHA-512" hashValue="u9nz7ymMotniVM1nijS4n4eTDqTP5SAfgq/VOvoje8z9eRs93Xg+ztUeW5IU1oITLN2tuh/MXS6m4fNMHcOt2w==" saltValue="hQXM+pKwWEM7Ilu5MLdw8w==" spinCount="100000" sheet="1" objects="1" scenarios="1"/>
  <mergeCells count="4">
    <mergeCell ref="D8:S8"/>
    <mergeCell ref="E9:J9"/>
    <mergeCell ref="K9:Q9"/>
    <mergeCell ref="R9:S9"/>
  </mergeCells>
  <conditionalFormatting sqref="D15:J15">
    <cfRule type="cellIs" dxfId="44" priority="5" stopIfTrue="1" operator="lessThan">
      <formula>0</formula>
    </cfRule>
  </conditionalFormatting>
  <conditionalFormatting sqref="D20:J20">
    <cfRule type="cellIs" dxfId="43" priority="2" stopIfTrue="1" operator="lessThan">
      <formula>0</formula>
    </cfRule>
  </conditionalFormatting>
  <conditionalFormatting sqref="D11:R14">
    <cfRule type="cellIs" dxfId="42" priority="6" stopIfTrue="1" operator="lessThan">
      <formula>0</formula>
    </cfRule>
  </conditionalFormatting>
  <conditionalFormatting sqref="D16:R19">
    <cfRule type="cellIs" dxfId="41" priority="3" stopIfTrue="1" operator="lessThan">
      <formula>0</formula>
    </cfRule>
  </conditionalFormatting>
  <conditionalFormatting sqref="R15">
    <cfRule type="cellIs" dxfId="40" priority="4" stopIfTrue="1" operator="lessThan">
      <formula>0</formula>
    </cfRule>
  </conditionalFormatting>
  <conditionalFormatting sqref="R20">
    <cfRule type="cellIs" dxfId="39" priority="1"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E6B7-5109-404D-A33D-597056997486}">
  <sheetPr>
    <tabColor rgb="FF92D050"/>
  </sheetPr>
  <dimension ref="B2:I111"/>
  <sheetViews>
    <sheetView zoomScaleNormal="100" workbookViewId="0">
      <selection activeCell="C8" sqref="C8"/>
    </sheetView>
  </sheetViews>
  <sheetFormatPr defaultColWidth="22.33203125" defaultRowHeight="13.2"/>
  <cols>
    <col min="1" max="1" width="4.6640625" style="167" customWidth="1"/>
    <col min="2" max="2" width="5" style="167" customWidth="1"/>
    <col min="3" max="3" width="35" style="167" customWidth="1"/>
    <col min="4" max="5" width="17.44140625" style="167" customWidth="1"/>
    <col min="6" max="6" width="21.33203125" style="167" customWidth="1"/>
    <col min="7" max="7" width="17.44140625" style="167" customWidth="1"/>
    <col min="8" max="8" width="23.109375" style="167" customWidth="1"/>
    <col min="9" max="9" width="17.44140625" style="167" customWidth="1"/>
    <col min="10" max="10" width="26.44140625" style="167" customWidth="1"/>
    <col min="11" max="16384" width="22.33203125" style="167"/>
  </cols>
  <sheetData>
    <row r="2" spans="2:9" s="221" customFormat="1" ht="17.399999999999999">
      <c r="B2" s="219" t="s">
        <v>1813</v>
      </c>
      <c r="C2" s="220"/>
    </row>
    <row r="3" spans="2:9" s="221" customFormat="1" ht="17.399999999999999">
      <c r="B3" s="219"/>
      <c r="C3" s="220"/>
    </row>
    <row r="4" spans="2:9" s="221" customFormat="1" ht="17.399999999999999">
      <c r="B4" s="219"/>
      <c r="C4" s="220"/>
    </row>
    <row r="5" spans="2:9" s="221" customFormat="1" ht="17.399999999999999">
      <c r="B5" s="219"/>
      <c r="C5" s="220"/>
    </row>
    <row r="6" spans="2:9" s="221" customFormat="1" ht="17.399999999999999">
      <c r="B6" s="219"/>
      <c r="C6" s="220"/>
    </row>
    <row r="7" spans="2:9">
      <c r="C7" s="239" t="s">
        <v>0</v>
      </c>
      <c r="D7" s="239" t="s">
        <v>1</v>
      </c>
      <c r="E7" s="239" t="s">
        <v>2</v>
      </c>
      <c r="F7" s="239" t="s">
        <v>3</v>
      </c>
      <c r="G7" s="239" t="s">
        <v>4</v>
      </c>
      <c r="H7" s="239" t="s">
        <v>7</v>
      </c>
      <c r="I7" s="239" t="s">
        <v>8</v>
      </c>
    </row>
    <row r="8" spans="2:9" ht="70.8" customHeight="1">
      <c r="C8" s="107" t="s">
        <v>1814</v>
      </c>
      <c r="D8" s="107" t="s">
        <v>1815</v>
      </c>
      <c r="E8" s="107" t="s">
        <v>1816</v>
      </c>
      <c r="F8" s="107" t="s">
        <v>1817</v>
      </c>
      <c r="G8" s="107" t="s">
        <v>1818</v>
      </c>
      <c r="H8" s="107" t="s">
        <v>1819</v>
      </c>
      <c r="I8" s="107" t="s">
        <v>1820</v>
      </c>
    </row>
    <row r="9" spans="2:9">
      <c r="B9" s="238">
        <v>1</v>
      </c>
      <c r="C9" s="151" t="s">
        <v>1821</v>
      </c>
      <c r="D9" s="1379" t="s">
        <v>1822</v>
      </c>
      <c r="E9" s="87">
        <v>9546650.8699999992</v>
      </c>
      <c r="F9" s="151" t="s">
        <v>184</v>
      </c>
      <c r="G9" s="151">
        <v>2022</v>
      </c>
      <c r="H9" s="243">
        <v>1.4731000000000001</v>
      </c>
      <c r="I9" s="244">
        <v>357.25</v>
      </c>
    </row>
    <row r="10" spans="2:9">
      <c r="B10" s="238">
        <v>2</v>
      </c>
      <c r="C10" s="151" t="s">
        <v>1823</v>
      </c>
      <c r="D10" s="1379"/>
      <c r="E10" s="87">
        <v>73305052.319999993</v>
      </c>
      <c r="F10" s="151" t="s">
        <v>185</v>
      </c>
      <c r="G10" s="151">
        <v>2022</v>
      </c>
      <c r="H10" s="243">
        <v>0.16750000000000001</v>
      </c>
      <c r="I10" s="244">
        <v>59.39</v>
      </c>
    </row>
    <row r="11" spans="2:9">
      <c r="B11" s="238">
        <v>3</v>
      </c>
      <c r="C11" s="151" t="s">
        <v>1824</v>
      </c>
      <c r="D11" s="1379"/>
      <c r="E11" s="87">
        <v>50079.65</v>
      </c>
      <c r="F11" s="151" t="s">
        <v>186</v>
      </c>
      <c r="G11" s="151">
        <v>2022</v>
      </c>
      <c r="H11" s="243">
        <v>0.83069999999999999</v>
      </c>
      <c r="I11" s="244">
        <v>93.04</v>
      </c>
    </row>
    <row r="12" spans="2:9">
      <c r="B12" s="238">
        <v>4</v>
      </c>
      <c r="C12" s="151" t="s">
        <v>1825</v>
      </c>
      <c r="D12" s="1379"/>
      <c r="E12" s="87">
        <v>11871874.390000001</v>
      </c>
      <c r="F12" s="151" t="s">
        <v>187</v>
      </c>
      <c r="G12" s="151">
        <v>2022</v>
      </c>
      <c r="H12" s="243">
        <v>0.54710000000000003</v>
      </c>
      <c r="I12" s="244">
        <v>114.02</v>
      </c>
    </row>
    <row r="13" spans="2:9" s="2" customFormat="1">
      <c r="B13" s="238">
        <v>5</v>
      </c>
      <c r="C13" s="151" t="s">
        <v>1826</v>
      </c>
      <c r="D13" s="1379"/>
      <c r="E13" s="87">
        <v>11660003.119999999</v>
      </c>
      <c r="F13" s="151" t="s">
        <v>188</v>
      </c>
      <c r="G13" s="151">
        <v>2022</v>
      </c>
      <c r="H13" s="243">
        <v>0.43630000000000002</v>
      </c>
      <c r="I13" s="244">
        <v>6.1</v>
      </c>
    </row>
    <row r="14" spans="2:9" ht="26.4">
      <c r="B14" s="238">
        <v>6</v>
      </c>
      <c r="C14" s="151" t="s">
        <v>1827</v>
      </c>
      <c r="D14" s="1379"/>
      <c r="E14" s="87">
        <v>1401302.45</v>
      </c>
      <c r="F14" s="151" t="s">
        <v>189</v>
      </c>
      <c r="G14" s="151">
        <v>2022</v>
      </c>
      <c r="H14" s="243">
        <v>0.29759999999999998</v>
      </c>
      <c r="I14" s="244">
        <v>0.53</v>
      </c>
    </row>
    <row r="15" spans="2:9" ht="26.4">
      <c r="B15" s="238">
        <v>7</v>
      </c>
      <c r="C15" s="151" t="s">
        <v>1828</v>
      </c>
      <c r="D15" s="1379"/>
      <c r="E15" s="87">
        <v>2524557.23</v>
      </c>
      <c r="F15" s="151" t="s">
        <v>190</v>
      </c>
      <c r="G15" s="151">
        <v>2022</v>
      </c>
      <c r="H15" s="243">
        <v>0.30109999999999998</v>
      </c>
      <c r="I15" s="244">
        <v>1.28</v>
      </c>
    </row>
    <row r="16" spans="2:9" ht="26.4">
      <c r="B16" s="238">
        <v>8</v>
      </c>
      <c r="C16" s="151" t="s">
        <v>1829</v>
      </c>
      <c r="D16" s="1379"/>
      <c r="E16" s="87">
        <v>4630208.99</v>
      </c>
      <c r="F16" s="151" t="s">
        <v>191</v>
      </c>
      <c r="G16" s="151">
        <v>2022</v>
      </c>
      <c r="H16" s="243">
        <v>0.4582</v>
      </c>
      <c r="I16" s="244">
        <v>1.1499999999999999</v>
      </c>
    </row>
    <row r="17" spans="2:9" ht="45" hidden="1" customHeight="1">
      <c r="B17" s="238">
        <v>9</v>
      </c>
      <c r="C17" s="245" t="s">
        <v>192</v>
      </c>
      <c r="D17" s="1379"/>
      <c r="E17" s="246"/>
      <c r="F17" s="247"/>
      <c r="G17" s="247"/>
      <c r="H17" s="247"/>
      <c r="I17" s="247"/>
    </row>
    <row r="18" spans="2:9">
      <c r="C18" s="167" t="s">
        <v>1830</v>
      </c>
      <c r="D18" s="248"/>
    </row>
    <row r="20" spans="2:9">
      <c r="C20" s="167" t="s">
        <v>1831</v>
      </c>
    </row>
    <row r="21" spans="2:9" ht="79.2" customHeight="1">
      <c r="C21" s="249" t="s">
        <v>1832</v>
      </c>
      <c r="D21" s="1380" t="s">
        <v>1833</v>
      </c>
      <c r="E21" s="1381"/>
      <c r="F21" s="1382" t="s">
        <v>1834</v>
      </c>
      <c r="G21" s="250"/>
      <c r="H21" s="250"/>
    </row>
    <row r="22" spans="2:9">
      <c r="C22" s="251" t="s">
        <v>1835</v>
      </c>
      <c r="D22" s="252" t="s">
        <v>1836</v>
      </c>
      <c r="E22" s="252" t="s">
        <v>1837</v>
      </c>
      <c r="F22" s="1383"/>
      <c r="G22" s="253"/>
      <c r="H22" s="253"/>
    </row>
    <row r="23" spans="2:9" ht="13.2" customHeight="1">
      <c r="B23" s="254"/>
      <c r="C23" s="251" t="s">
        <v>1826</v>
      </c>
      <c r="D23" s="251" t="s">
        <v>1838</v>
      </c>
      <c r="E23" s="251">
        <v>301</v>
      </c>
      <c r="F23" s="1376" t="s">
        <v>1839</v>
      </c>
      <c r="G23" s="254"/>
      <c r="H23" s="254"/>
    </row>
    <row r="24" spans="2:9">
      <c r="B24" s="254"/>
      <c r="C24" s="251" t="s">
        <v>1826</v>
      </c>
      <c r="D24" s="251" t="s">
        <v>1838</v>
      </c>
      <c r="E24" s="251">
        <v>3011</v>
      </c>
      <c r="F24" s="1377"/>
      <c r="G24" s="254"/>
      <c r="H24" s="254"/>
    </row>
    <row r="25" spans="2:9">
      <c r="B25" s="254"/>
      <c r="C25" s="251" t="s">
        <v>1826</v>
      </c>
      <c r="D25" s="251" t="s">
        <v>1838</v>
      </c>
      <c r="E25" s="251">
        <v>3012</v>
      </c>
      <c r="F25" s="1377"/>
      <c r="G25" s="254"/>
      <c r="H25" s="254"/>
    </row>
    <row r="26" spans="2:9">
      <c r="B26" s="254"/>
      <c r="C26" s="251" t="s">
        <v>1826</v>
      </c>
      <c r="D26" s="251" t="s">
        <v>1838</v>
      </c>
      <c r="E26" s="251">
        <v>3315</v>
      </c>
      <c r="F26" s="1377"/>
      <c r="G26" s="254"/>
      <c r="H26" s="254"/>
    </row>
    <row r="27" spans="2:9">
      <c r="B27" s="254"/>
      <c r="C27" s="251" t="s">
        <v>1826</v>
      </c>
      <c r="D27" s="251" t="s">
        <v>1838</v>
      </c>
      <c r="E27" s="251">
        <v>50</v>
      </c>
      <c r="F27" s="1377"/>
      <c r="G27" s="254"/>
      <c r="H27" s="254"/>
    </row>
    <row r="28" spans="2:9">
      <c r="B28" s="254"/>
      <c r="C28" s="251" t="s">
        <v>1826</v>
      </c>
      <c r="D28" s="251" t="s">
        <v>1838</v>
      </c>
      <c r="E28" s="251">
        <v>501</v>
      </c>
      <c r="F28" s="1377"/>
      <c r="G28" s="254"/>
      <c r="H28" s="254"/>
    </row>
    <row r="29" spans="2:9">
      <c r="B29" s="254"/>
      <c r="C29" s="251" t="s">
        <v>1826</v>
      </c>
      <c r="D29" s="251" t="s">
        <v>1838</v>
      </c>
      <c r="E29" s="251">
        <v>5010</v>
      </c>
      <c r="F29" s="1377"/>
      <c r="G29" s="254"/>
      <c r="H29" s="254"/>
    </row>
    <row r="30" spans="2:9">
      <c r="B30" s="254"/>
      <c r="C30" s="251" t="s">
        <v>1826</v>
      </c>
      <c r="D30" s="251" t="s">
        <v>1838</v>
      </c>
      <c r="E30" s="251">
        <v>502</v>
      </c>
      <c r="F30" s="1377"/>
      <c r="G30" s="254"/>
      <c r="H30" s="254"/>
    </row>
    <row r="31" spans="2:9">
      <c r="B31" s="254"/>
      <c r="C31" s="251" t="s">
        <v>1826</v>
      </c>
      <c r="D31" s="251" t="s">
        <v>1838</v>
      </c>
      <c r="E31" s="251">
        <v>5020</v>
      </c>
      <c r="F31" s="1377"/>
      <c r="G31" s="254"/>
      <c r="H31" s="254"/>
    </row>
    <row r="32" spans="2:9">
      <c r="B32" s="254"/>
      <c r="C32" s="251" t="s">
        <v>1826</v>
      </c>
      <c r="D32" s="251" t="s">
        <v>1838</v>
      </c>
      <c r="E32" s="251">
        <v>5222</v>
      </c>
      <c r="F32" s="1377"/>
      <c r="G32" s="254"/>
      <c r="H32" s="254"/>
    </row>
    <row r="33" spans="2:8">
      <c r="B33" s="254"/>
      <c r="C33" s="251" t="s">
        <v>1826</v>
      </c>
      <c r="D33" s="251" t="s">
        <v>1838</v>
      </c>
      <c r="E33" s="251">
        <v>5224</v>
      </c>
      <c r="F33" s="1377"/>
      <c r="G33" s="254"/>
      <c r="H33" s="254"/>
    </row>
    <row r="34" spans="2:8">
      <c r="B34" s="254"/>
      <c r="C34" s="251" t="s">
        <v>1826</v>
      </c>
      <c r="D34" s="251" t="s">
        <v>1838</v>
      </c>
      <c r="E34" s="251">
        <v>5229</v>
      </c>
      <c r="F34" s="1378"/>
      <c r="G34" s="254"/>
      <c r="H34" s="254"/>
    </row>
    <row r="35" spans="2:8">
      <c r="B35" s="254"/>
      <c r="C35" s="251" t="s">
        <v>1821</v>
      </c>
      <c r="D35" s="251" t="s">
        <v>1840</v>
      </c>
      <c r="E35" s="251">
        <v>27</v>
      </c>
      <c r="F35" s="1376" t="s">
        <v>1841</v>
      </c>
      <c r="G35" s="254"/>
    </row>
    <row r="36" spans="2:8">
      <c r="B36" s="254"/>
      <c r="C36" s="251" t="s">
        <v>1821</v>
      </c>
      <c r="D36" s="251" t="s">
        <v>1840</v>
      </c>
      <c r="E36" s="251">
        <v>2712</v>
      </c>
      <c r="F36" s="1377"/>
      <c r="G36" s="254"/>
    </row>
    <row r="37" spans="2:8">
      <c r="B37" s="254"/>
      <c r="C37" s="251" t="s">
        <v>1821</v>
      </c>
      <c r="D37" s="251" t="s">
        <v>1840</v>
      </c>
      <c r="E37" s="251">
        <v>3314</v>
      </c>
      <c r="F37" s="1377"/>
      <c r="G37" s="254"/>
    </row>
    <row r="38" spans="2:8">
      <c r="B38" s="254"/>
      <c r="C38" s="251" t="s">
        <v>1821</v>
      </c>
      <c r="D38" s="251" t="s">
        <v>1840</v>
      </c>
      <c r="E38" s="251">
        <v>35</v>
      </c>
      <c r="F38" s="1377"/>
      <c r="G38" s="254"/>
    </row>
    <row r="39" spans="2:8">
      <c r="B39" s="254"/>
      <c r="C39" s="251" t="s">
        <v>1821</v>
      </c>
      <c r="D39" s="251" t="s">
        <v>1840</v>
      </c>
      <c r="E39" s="251">
        <v>351</v>
      </c>
      <c r="F39" s="1377"/>
      <c r="G39" s="254"/>
    </row>
    <row r="40" spans="2:8">
      <c r="B40" s="254"/>
      <c r="C40" s="251" t="s">
        <v>1821</v>
      </c>
      <c r="D40" s="251" t="s">
        <v>1840</v>
      </c>
      <c r="E40" s="251">
        <v>3511</v>
      </c>
      <c r="F40" s="1377"/>
      <c r="G40" s="254"/>
    </row>
    <row r="41" spans="2:8">
      <c r="B41" s="254"/>
      <c r="C41" s="251" t="s">
        <v>1821</v>
      </c>
      <c r="D41" s="251" t="s">
        <v>1840</v>
      </c>
      <c r="E41" s="251">
        <v>3512</v>
      </c>
      <c r="F41" s="1377"/>
      <c r="G41" s="254"/>
    </row>
    <row r="42" spans="2:8">
      <c r="B42" s="254"/>
      <c r="C42" s="251" t="s">
        <v>1821</v>
      </c>
      <c r="D42" s="251" t="s">
        <v>1840</v>
      </c>
      <c r="E42" s="251">
        <v>3513</v>
      </c>
      <c r="F42" s="1377"/>
    </row>
    <row r="43" spans="2:8">
      <c r="B43" s="254"/>
      <c r="C43" s="251" t="s">
        <v>1821</v>
      </c>
      <c r="D43" s="251" t="s">
        <v>1840</v>
      </c>
      <c r="E43" s="251">
        <v>3514</v>
      </c>
      <c r="F43" s="1377"/>
    </row>
    <row r="44" spans="2:8">
      <c r="B44" s="254"/>
      <c r="C44" s="251" t="s">
        <v>1821</v>
      </c>
      <c r="D44" s="251" t="s">
        <v>1840</v>
      </c>
      <c r="E44" s="251">
        <v>4321</v>
      </c>
      <c r="F44" s="1378"/>
    </row>
    <row r="45" spans="2:8">
      <c r="B45" s="254"/>
      <c r="C45" s="251" t="s">
        <v>1823</v>
      </c>
      <c r="D45" s="251" t="s">
        <v>1842</v>
      </c>
      <c r="E45" s="251">
        <v>91</v>
      </c>
      <c r="F45" s="1376" t="s">
        <v>1843</v>
      </c>
    </row>
    <row r="46" spans="2:8">
      <c r="B46" s="254"/>
      <c r="C46" s="251" t="s">
        <v>1823</v>
      </c>
      <c r="D46" s="251" t="s">
        <v>1842</v>
      </c>
      <c r="E46" s="251">
        <v>910</v>
      </c>
      <c r="F46" s="1377"/>
    </row>
    <row r="47" spans="2:8">
      <c r="B47" s="254"/>
      <c r="C47" s="251" t="s">
        <v>1823</v>
      </c>
      <c r="D47" s="251" t="s">
        <v>1842</v>
      </c>
      <c r="E47" s="251">
        <v>192</v>
      </c>
      <c r="F47" s="1377"/>
    </row>
    <row r="48" spans="2:8">
      <c r="B48" s="254"/>
      <c r="C48" s="251" t="s">
        <v>1823</v>
      </c>
      <c r="D48" s="251" t="s">
        <v>1842</v>
      </c>
      <c r="E48" s="251">
        <v>1920</v>
      </c>
      <c r="F48" s="1377"/>
    </row>
    <row r="49" spans="2:6">
      <c r="B49" s="254"/>
      <c r="C49" s="251" t="s">
        <v>1823</v>
      </c>
      <c r="D49" s="251" t="s">
        <v>1842</v>
      </c>
      <c r="E49" s="251">
        <v>2014</v>
      </c>
      <c r="F49" s="1377"/>
    </row>
    <row r="50" spans="2:6">
      <c r="B50" s="254"/>
      <c r="C50" s="251" t="s">
        <v>1823</v>
      </c>
      <c r="D50" s="251" t="s">
        <v>1842</v>
      </c>
      <c r="E50" s="251">
        <v>352</v>
      </c>
      <c r="F50" s="1377"/>
    </row>
    <row r="51" spans="2:6">
      <c r="B51" s="254"/>
      <c r="C51" s="251" t="s">
        <v>1823</v>
      </c>
      <c r="D51" s="251" t="s">
        <v>1842</v>
      </c>
      <c r="E51" s="251">
        <v>3521</v>
      </c>
      <c r="F51" s="1377"/>
    </row>
    <row r="52" spans="2:6">
      <c r="B52" s="254"/>
      <c r="C52" s="251" t="s">
        <v>1823</v>
      </c>
      <c r="D52" s="251" t="s">
        <v>1842</v>
      </c>
      <c r="E52" s="251">
        <v>3522</v>
      </c>
      <c r="F52" s="1377"/>
    </row>
    <row r="53" spans="2:6">
      <c r="B53" s="254"/>
      <c r="C53" s="251" t="s">
        <v>1823</v>
      </c>
      <c r="D53" s="251" t="s">
        <v>1842</v>
      </c>
      <c r="E53" s="251">
        <v>3523</v>
      </c>
      <c r="F53" s="1377"/>
    </row>
    <row r="54" spans="2:6">
      <c r="B54" s="254"/>
      <c r="C54" s="251" t="s">
        <v>1823</v>
      </c>
      <c r="D54" s="251" t="s">
        <v>1842</v>
      </c>
      <c r="E54" s="251">
        <v>4612</v>
      </c>
      <c r="F54" s="1377"/>
    </row>
    <row r="55" spans="2:6">
      <c r="B55" s="254"/>
      <c r="C55" s="251" t="s">
        <v>1823</v>
      </c>
      <c r="D55" s="251" t="s">
        <v>1842</v>
      </c>
      <c r="E55" s="251">
        <v>4671</v>
      </c>
      <c r="F55" s="1377"/>
    </row>
    <row r="56" spans="2:6">
      <c r="B56" s="254"/>
      <c r="C56" s="251" t="s">
        <v>1823</v>
      </c>
      <c r="D56" s="251" t="s">
        <v>1842</v>
      </c>
      <c r="E56" s="251">
        <v>6</v>
      </c>
      <c r="F56" s="1377"/>
    </row>
    <row r="57" spans="2:6">
      <c r="B57" s="254"/>
      <c r="C57" s="251" t="s">
        <v>1823</v>
      </c>
      <c r="D57" s="251" t="s">
        <v>1842</v>
      </c>
      <c r="E57" s="251">
        <v>61</v>
      </c>
      <c r="F57" s="1377"/>
    </row>
    <row r="58" spans="2:6">
      <c r="B58" s="254"/>
      <c r="C58" s="251" t="s">
        <v>1823</v>
      </c>
      <c r="D58" s="251" t="s">
        <v>1842</v>
      </c>
      <c r="E58" s="251">
        <v>610</v>
      </c>
      <c r="F58" s="1377"/>
    </row>
    <row r="59" spans="2:6">
      <c r="B59" s="254"/>
      <c r="C59" s="251" t="s">
        <v>1823</v>
      </c>
      <c r="D59" s="251" t="s">
        <v>1842</v>
      </c>
      <c r="E59" s="251">
        <v>62</v>
      </c>
      <c r="F59" s="1377"/>
    </row>
    <row r="60" spans="2:6">
      <c r="B60" s="254"/>
      <c r="C60" s="251" t="s">
        <v>1823</v>
      </c>
      <c r="D60" s="251" t="s">
        <v>1842</v>
      </c>
      <c r="E60" s="251">
        <v>620</v>
      </c>
      <c r="F60" s="1377"/>
    </row>
    <row r="61" spans="2:6" ht="26.4">
      <c r="B61" s="254"/>
      <c r="C61" s="249" t="s">
        <v>1828</v>
      </c>
      <c r="D61" s="251" t="s">
        <v>1844</v>
      </c>
      <c r="E61" s="251">
        <v>24</v>
      </c>
      <c r="F61" s="1376" t="s">
        <v>1845</v>
      </c>
    </row>
    <row r="62" spans="2:6" ht="26.4">
      <c r="B62" s="254"/>
      <c r="C62" s="249" t="s">
        <v>1828</v>
      </c>
      <c r="D62" s="251" t="s">
        <v>1844</v>
      </c>
      <c r="E62" s="251">
        <v>241</v>
      </c>
      <c r="F62" s="1377"/>
    </row>
    <row r="63" spans="2:6" ht="26.4">
      <c r="B63" s="254"/>
      <c r="C63" s="249" t="s">
        <v>1828</v>
      </c>
      <c r="D63" s="251" t="s">
        <v>1844</v>
      </c>
      <c r="E63" s="251">
        <v>2410</v>
      </c>
      <c r="F63" s="1377"/>
    </row>
    <row r="64" spans="2:6" ht="26.4">
      <c r="B64" s="254"/>
      <c r="C64" s="249" t="s">
        <v>1828</v>
      </c>
      <c r="D64" s="251" t="s">
        <v>1844</v>
      </c>
      <c r="E64" s="251">
        <v>242</v>
      </c>
      <c r="F64" s="1377"/>
    </row>
    <row r="65" spans="2:6" ht="26.4">
      <c r="B65" s="254"/>
      <c r="C65" s="249" t="s">
        <v>1828</v>
      </c>
      <c r="D65" s="251" t="s">
        <v>1844</v>
      </c>
      <c r="E65" s="251">
        <v>2420</v>
      </c>
      <c r="F65" s="1377"/>
    </row>
    <row r="66" spans="2:6" ht="26.4">
      <c r="B66" s="254"/>
      <c r="C66" s="249" t="s">
        <v>1828</v>
      </c>
      <c r="D66" s="251" t="s">
        <v>1844</v>
      </c>
      <c r="E66" s="251">
        <v>2434</v>
      </c>
      <c r="F66" s="1377"/>
    </row>
    <row r="67" spans="2:6" ht="26.4">
      <c r="B67" s="254"/>
      <c r="C67" s="249" t="s">
        <v>1828</v>
      </c>
      <c r="D67" s="251" t="s">
        <v>1844</v>
      </c>
      <c r="E67" s="251">
        <v>244</v>
      </c>
      <c r="F67" s="1377"/>
    </row>
    <row r="68" spans="2:6" ht="26.4">
      <c r="B68" s="254"/>
      <c r="C68" s="249" t="s">
        <v>1828</v>
      </c>
      <c r="D68" s="251" t="s">
        <v>1844</v>
      </c>
      <c r="E68" s="251">
        <v>2442</v>
      </c>
      <c r="F68" s="1377"/>
    </row>
    <row r="69" spans="2:6" ht="26.4">
      <c r="B69" s="254"/>
      <c r="C69" s="249" t="s">
        <v>1828</v>
      </c>
      <c r="D69" s="251" t="s">
        <v>1844</v>
      </c>
      <c r="E69" s="251">
        <v>2444</v>
      </c>
      <c r="F69" s="1377"/>
    </row>
    <row r="70" spans="2:6" ht="26.4">
      <c r="B70" s="254"/>
      <c r="C70" s="249" t="s">
        <v>1828</v>
      </c>
      <c r="D70" s="251" t="s">
        <v>1844</v>
      </c>
      <c r="E70" s="251">
        <v>2445</v>
      </c>
      <c r="F70" s="1377"/>
    </row>
    <row r="71" spans="2:6" ht="26.4">
      <c r="B71" s="254"/>
      <c r="C71" s="249" t="s">
        <v>1828</v>
      </c>
      <c r="D71" s="251" t="s">
        <v>1844</v>
      </c>
      <c r="E71" s="251">
        <v>245</v>
      </c>
      <c r="F71" s="1377"/>
    </row>
    <row r="72" spans="2:6" ht="26.4">
      <c r="B72" s="254"/>
      <c r="C72" s="249" t="s">
        <v>1828</v>
      </c>
      <c r="D72" s="251" t="s">
        <v>1844</v>
      </c>
      <c r="E72" s="251">
        <v>2451</v>
      </c>
      <c r="F72" s="1377"/>
    </row>
    <row r="73" spans="2:6" ht="26.4">
      <c r="B73" s="254"/>
      <c r="C73" s="249" t="s">
        <v>1828</v>
      </c>
      <c r="D73" s="251" t="s">
        <v>1844</v>
      </c>
      <c r="E73" s="251">
        <v>2452</v>
      </c>
      <c r="F73" s="1377"/>
    </row>
    <row r="74" spans="2:6" ht="26.4">
      <c r="B74" s="254"/>
      <c r="C74" s="249" t="s">
        <v>1828</v>
      </c>
      <c r="D74" s="251" t="s">
        <v>1844</v>
      </c>
      <c r="E74" s="251">
        <v>25</v>
      </c>
      <c r="F74" s="1377"/>
    </row>
    <row r="75" spans="2:6" ht="26.4">
      <c r="B75" s="254"/>
      <c r="C75" s="249" t="s">
        <v>1828</v>
      </c>
      <c r="D75" s="251" t="s">
        <v>1844</v>
      </c>
      <c r="E75" s="251">
        <v>251</v>
      </c>
      <c r="F75" s="1377"/>
    </row>
    <row r="76" spans="2:6" ht="26.4">
      <c r="B76" s="254"/>
      <c r="C76" s="249" t="s">
        <v>1828</v>
      </c>
      <c r="D76" s="251" t="s">
        <v>1844</v>
      </c>
      <c r="E76" s="251">
        <v>2511</v>
      </c>
      <c r="F76" s="1377"/>
    </row>
    <row r="77" spans="2:6" ht="26.4">
      <c r="B77" s="254"/>
      <c r="C77" s="249" t="s">
        <v>1828</v>
      </c>
      <c r="D77" s="251" t="s">
        <v>1844</v>
      </c>
      <c r="E77" s="251">
        <v>4672</v>
      </c>
      <c r="F77" s="1377"/>
    </row>
    <row r="78" spans="2:6" ht="26.4">
      <c r="B78" s="254"/>
      <c r="C78" s="249" t="s">
        <v>1828</v>
      </c>
      <c r="D78" s="251" t="s">
        <v>1844</v>
      </c>
      <c r="E78" s="251">
        <v>5</v>
      </c>
      <c r="F78" s="1377"/>
    </row>
    <row r="79" spans="2:6" ht="26.4">
      <c r="B79" s="254"/>
      <c r="C79" s="249" t="s">
        <v>1828</v>
      </c>
      <c r="D79" s="251" t="s">
        <v>1844</v>
      </c>
      <c r="E79" s="251">
        <v>51</v>
      </c>
      <c r="F79" s="1377"/>
    </row>
    <row r="80" spans="2:6" ht="26.4">
      <c r="B80" s="254"/>
      <c r="C80" s="249" t="s">
        <v>1828</v>
      </c>
      <c r="D80" s="251" t="s">
        <v>1844</v>
      </c>
      <c r="E80" s="251">
        <v>510</v>
      </c>
      <c r="F80" s="1377"/>
    </row>
    <row r="81" spans="2:6" ht="26.4">
      <c r="B81" s="254"/>
      <c r="C81" s="249" t="s">
        <v>1828</v>
      </c>
      <c r="D81" s="251" t="s">
        <v>1844</v>
      </c>
      <c r="E81" s="251">
        <v>52</v>
      </c>
      <c r="F81" s="1377"/>
    </row>
    <row r="82" spans="2:6" ht="26.4">
      <c r="B82" s="254"/>
      <c r="C82" s="249" t="s">
        <v>1828</v>
      </c>
      <c r="D82" s="251" t="s">
        <v>1844</v>
      </c>
      <c r="E82" s="251">
        <v>520</v>
      </c>
      <c r="F82" s="1377"/>
    </row>
    <row r="83" spans="2:6" ht="26.4">
      <c r="B83" s="254"/>
      <c r="C83" s="249" t="s">
        <v>1828</v>
      </c>
      <c r="D83" s="251" t="s">
        <v>1844</v>
      </c>
      <c r="E83" s="251">
        <v>7</v>
      </c>
      <c r="F83" s="1377"/>
    </row>
    <row r="84" spans="2:6" ht="26.4">
      <c r="B84" s="254"/>
      <c r="C84" s="249" t="s">
        <v>1828</v>
      </c>
      <c r="D84" s="251" t="s">
        <v>1844</v>
      </c>
      <c r="E84" s="251">
        <v>72</v>
      </c>
      <c r="F84" s="1377"/>
    </row>
    <row r="85" spans="2:6" ht="26.4">
      <c r="B85" s="254"/>
      <c r="C85" s="249" t="s">
        <v>1828</v>
      </c>
      <c r="D85" s="251" t="s">
        <v>1844</v>
      </c>
      <c r="E85" s="251">
        <v>729</v>
      </c>
      <c r="F85" s="1378"/>
    </row>
    <row r="86" spans="2:6" ht="34.200000000000003" customHeight="1">
      <c r="B86" s="254"/>
      <c r="C86" s="251" t="s">
        <v>1823</v>
      </c>
      <c r="D86" s="251" t="s">
        <v>1846</v>
      </c>
      <c r="E86" s="251">
        <v>8</v>
      </c>
      <c r="F86" s="1376" t="s">
        <v>1847</v>
      </c>
    </row>
    <row r="87" spans="2:6" ht="34.200000000000003" customHeight="1">
      <c r="B87" s="254"/>
      <c r="C87" s="251" t="s">
        <v>1823</v>
      </c>
      <c r="D87" s="251" t="s">
        <v>1846</v>
      </c>
      <c r="E87" s="251">
        <v>9</v>
      </c>
      <c r="F87" s="1377"/>
    </row>
    <row r="88" spans="2:6">
      <c r="B88" s="254"/>
      <c r="C88" s="249" t="s">
        <v>1848</v>
      </c>
      <c r="D88" s="251" t="s">
        <v>193</v>
      </c>
      <c r="E88" s="251">
        <v>235</v>
      </c>
      <c r="F88" s="1376" t="s">
        <v>1845</v>
      </c>
    </row>
    <row r="89" spans="2:6">
      <c r="B89" s="254"/>
      <c r="C89" s="249" t="s">
        <v>1848</v>
      </c>
      <c r="D89" s="251" t="s">
        <v>193</v>
      </c>
      <c r="E89" s="251">
        <v>2351</v>
      </c>
      <c r="F89" s="1377"/>
    </row>
    <row r="90" spans="2:6">
      <c r="B90" s="254"/>
      <c r="C90" s="249" t="s">
        <v>1848</v>
      </c>
      <c r="D90" s="251" t="s">
        <v>193</v>
      </c>
      <c r="E90" s="251">
        <v>2352</v>
      </c>
      <c r="F90" s="1377"/>
    </row>
    <row r="91" spans="2:6">
      <c r="B91" s="254"/>
      <c r="C91" s="249" t="s">
        <v>1848</v>
      </c>
      <c r="D91" s="251" t="s">
        <v>193</v>
      </c>
      <c r="E91" s="251">
        <v>236</v>
      </c>
      <c r="F91" s="1377"/>
    </row>
    <row r="92" spans="2:6">
      <c r="B92" s="254"/>
      <c r="C92" s="249" t="s">
        <v>1848</v>
      </c>
      <c r="D92" s="251" t="s">
        <v>193</v>
      </c>
      <c r="E92" s="251">
        <v>2361</v>
      </c>
      <c r="F92" s="1377"/>
    </row>
    <row r="93" spans="2:6">
      <c r="B93" s="254"/>
      <c r="C93" s="249" t="s">
        <v>1848</v>
      </c>
      <c r="D93" s="251" t="s">
        <v>193</v>
      </c>
      <c r="E93" s="251">
        <v>2363</v>
      </c>
      <c r="F93" s="1377"/>
    </row>
    <row r="94" spans="2:6">
      <c r="B94" s="254"/>
      <c r="C94" s="249" t="s">
        <v>1848</v>
      </c>
      <c r="D94" s="251" t="s">
        <v>193</v>
      </c>
      <c r="E94" s="251">
        <v>2364</v>
      </c>
      <c r="F94" s="1377"/>
    </row>
    <row r="95" spans="2:6">
      <c r="B95" s="254"/>
      <c r="C95" s="249" t="s">
        <v>1848</v>
      </c>
      <c r="D95" s="251" t="s">
        <v>193</v>
      </c>
      <c r="E95" s="251">
        <v>811</v>
      </c>
      <c r="F95" s="1377"/>
    </row>
    <row r="96" spans="2:6">
      <c r="B96" s="254"/>
      <c r="C96" s="249" t="s">
        <v>1848</v>
      </c>
      <c r="D96" s="251" t="s">
        <v>193</v>
      </c>
      <c r="E96" s="251">
        <v>89</v>
      </c>
      <c r="F96" s="1378"/>
    </row>
    <row r="97" spans="2:6">
      <c r="B97" s="254"/>
      <c r="C97" s="251" t="s">
        <v>1825</v>
      </c>
      <c r="D97" s="251" t="s">
        <v>1849</v>
      </c>
      <c r="E97" s="251">
        <v>3030</v>
      </c>
      <c r="F97" s="1376" t="s">
        <v>1850</v>
      </c>
    </row>
    <row r="98" spans="2:6">
      <c r="B98" s="254"/>
      <c r="C98" s="251" t="s">
        <v>1825</v>
      </c>
      <c r="D98" s="251" t="s">
        <v>1849</v>
      </c>
      <c r="E98" s="251">
        <v>3316</v>
      </c>
      <c r="F98" s="1377"/>
    </row>
    <row r="99" spans="2:6">
      <c r="B99" s="254"/>
      <c r="C99" s="251" t="s">
        <v>1825</v>
      </c>
      <c r="D99" s="251" t="s">
        <v>1849</v>
      </c>
      <c r="E99" s="251">
        <v>511</v>
      </c>
      <c r="F99" s="1377"/>
    </row>
    <row r="100" spans="2:6">
      <c r="B100" s="254"/>
      <c r="C100" s="251" t="s">
        <v>1825</v>
      </c>
      <c r="D100" s="251" t="s">
        <v>1849</v>
      </c>
      <c r="E100" s="251">
        <v>5110</v>
      </c>
      <c r="F100" s="1377"/>
    </row>
    <row r="101" spans="2:6">
      <c r="B101" s="254"/>
      <c r="C101" s="251" t="s">
        <v>1825</v>
      </c>
      <c r="D101" s="251" t="s">
        <v>1849</v>
      </c>
      <c r="E101" s="251">
        <v>512</v>
      </c>
      <c r="F101" s="1377"/>
    </row>
    <row r="102" spans="2:6">
      <c r="B102" s="254"/>
      <c r="C102" s="251" t="s">
        <v>1825</v>
      </c>
      <c r="D102" s="251" t="s">
        <v>1849</v>
      </c>
      <c r="E102" s="251">
        <v>5121</v>
      </c>
      <c r="F102" s="1377"/>
    </row>
    <row r="103" spans="2:6">
      <c r="B103" s="254"/>
      <c r="C103" s="251" t="s">
        <v>1825</v>
      </c>
      <c r="D103" s="251" t="s">
        <v>1849</v>
      </c>
      <c r="E103" s="251">
        <v>5223</v>
      </c>
      <c r="F103" s="1378"/>
    </row>
    <row r="104" spans="2:6">
      <c r="B104" s="254"/>
      <c r="C104" s="251" t="s">
        <v>1824</v>
      </c>
      <c r="D104" s="251" t="s">
        <v>1851</v>
      </c>
      <c r="E104" s="251">
        <v>2815</v>
      </c>
      <c r="F104" s="1376" t="s">
        <v>1852</v>
      </c>
    </row>
    <row r="105" spans="2:6">
      <c r="B105" s="254"/>
      <c r="C105" s="251" t="s">
        <v>1824</v>
      </c>
      <c r="D105" s="251" t="s">
        <v>1851</v>
      </c>
      <c r="E105" s="251">
        <v>29</v>
      </c>
      <c r="F105" s="1377"/>
    </row>
    <row r="106" spans="2:6">
      <c r="B106" s="254"/>
      <c r="C106" s="251" t="s">
        <v>1824</v>
      </c>
      <c r="D106" s="251" t="s">
        <v>1851</v>
      </c>
      <c r="E106" s="251">
        <v>291</v>
      </c>
      <c r="F106" s="1377"/>
    </row>
    <row r="107" spans="2:6">
      <c r="B107" s="254"/>
      <c r="C107" s="251" t="s">
        <v>1824</v>
      </c>
      <c r="D107" s="251" t="s">
        <v>1851</v>
      </c>
      <c r="E107" s="251">
        <v>2910</v>
      </c>
      <c r="F107" s="1377"/>
    </row>
    <row r="108" spans="2:6">
      <c r="B108" s="254"/>
      <c r="C108" s="251" t="s">
        <v>1824</v>
      </c>
      <c r="D108" s="251" t="s">
        <v>1851</v>
      </c>
      <c r="E108" s="251">
        <v>292</v>
      </c>
      <c r="F108" s="1377"/>
    </row>
    <row r="109" spans="2:6">
      <c r="B109" s="254"/>
      <c r="C109" s="251" t="s">
        <v>1824</v>
      </c>
      <c r="D109" s="251" t="s">
        <v>1851</v>
      </c>
      <c r="E109" s="251">
        <v>2920</v>
      </c>
      <c r="F109" s="1377"/>
    </row>
    <row r="110" spans="2:6">
      <c r="B110" s="254"/>
      <c r="C110" s="251" t="s">
        <v>1824</v>
      </c>
      <c r="D110" s="251" t="s">
        <v>1851</v>
      </c>
      <c r="E110" s="251">
        <v>293</v>
      </c>
      <c r="F110" s="1377"/>
    </row>
    <row r="111" spans="2:6">
      <c r="B111" s="254"/>
      <c r="C111" s="251" t="s">
        <v>1824</v>
      </c>
      <c r="D111" s="251" t="s">
        <v>1851</v>
      </c>
      <c r="E111" s="251">
        <v>2932</v>
      </c>
      <c r="F111" s="1378"/>
    </row>
  </sheetData>
  <sheetProtection algorithmName="SHA-512" hashValue="1bnAn5J5ZDkFFOWShEMbvQQ7coGrxRFPHhLJSlTFmG/Sx9xOXzHFn7uOnStQa/WsgfPnsArkkJokcLtWvGbhFA==" saltValue="XA8pV7VftiXFJX6/WStGlg==" spinCount="100000" sheet="1" objects="1" scenarios="1"/>
  <mergeCells count="11">
    <mergeCell ref="F45:F60"/>
    <mergeCell ref="D9:D17"/>
    <mergeCell ref="D21:E21"/>
    <mergeCell ref="F21:F22"/>
    <mergeCell ref="F23:F34"/>
    <mergeCell ref="F35:F44"/>
    <mergeCell ref="F61:F85"/>
    <mergeCell ref="F86:F87"/>
    <mergeCell ref="F88:F96"/>
    <mergeCell ref="F97:F103"/>
    <mergeCell ref="F104:F111"/>
  </mergeCells>
  <conditionalFormatting sqref="E9:E16">
    <cfRule type="cellIs" dxfId="38" priority="1" stopIfTrue="1" operator="lessThan">
      <formula>0</formula>
    </cfRule>
  </conditionalFormatting>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CD73-A743-4B5F-ABB4-510E7F4A545D}">
  <sheetPr>
    <tabColor rgb="FF92D050"/>
  </sheetPr>
  <dimension ref="B2:G10"/>
  <sheetViews>
    <sheetView zoomScaleNormal="100" workbookViewId="0">
      <selection activeCell="C8" sqref="C8"/>
    </sheetView>
  </sheetViews>
  <sheetFormatPr defaultColWidth="9.109375" defaultRowHeight="13.2"/>
  <cols>
    <col min="1" max="1" width="4.5546875" style="167" customWidth="1"/>
    <col min="2" max="2" width="3.5546875" style="167" customWidth="1"/>
    <col min="3" max="3" width="14.109375" style="167" customWidth="1"/>
    <col min="4" max="4" width="16.109375" style="167" customWidth="1"/>
    <col min="5" max="5" width="14.5546875" style="167" customWidth="1"/>
    <col min="6" max="6" width="16.5546875" style="167" customWidth="1"/>
    <col min="7" max="7" width="16.33203125" style="167" customWidth="1"/>
    <col min="8" max="16384" width="9.109375" style="167"/>
  </cols>
  <sheetData>
    <row r="2" spans="2:7" s="221" customFormat="1" ht="17.399999999999999">
      <c r="B2" s="219" t="s">
        <v>1994</v>
      </c>
      <c r="C2" s="220"/>
    </row>
    <row r="3" spans="2:7" s="221" customFormat="1" ht="17.399999999999999">
      <c r="B3" s="219" t="s">
        <v>1995</v>
      </c>
      <c r="C3" s="220"/>
    </row>
    <row r="4" spans="2:7" s="221" customFormat="1" ht="17.399999999999999">
      <c r="B4" s="219"/>
      <c r="C4" s="220"/>
    </row>
    <row r="5" spans="2:7" s="221" customFormat="1" ht="17.399999999999999">
      <c r="B5" s="219"/>
      <c r="C5" s="220"/>
    </row>
    <row r="7" spans="2:7">
      <c r="C7" s="239" t="s">
        <v>0</v>
      </c>
      <c r="D7" s="239" t="s">
        <v>1</v>
      </c>
      <c r="E7" s="239" t="s">
        <v>2</v>
      </c>
      <c r="F7" s="64" t="s">
        <v>3</v>
      </c>
      <c r="G7" s="239" t="s">
        <v>4</v>
      </c>
    </row>
    <row r="8" spans="2:7" ht="132">
      <c r="C8" s="100" t="s">
        <v>1854</v>
      </c>
      <c r="D8" s="100" t="s">
        <v>1855</v>
      </c>
      <c r="E8" s="100" t="s">
        <v>1741</v>
      </c>
      <c r="F8" s="240" t="s">
        <v>1856</v>
      </c>
      <c r="G8" s="241" t="s">
        <v>1857</v>
      </c>
    </row>
    <row r="9" spans="2:7">
      <c r="B9" s="84">
        <v>1</v>
      </c>
      <c r="C9" s="87">
        <v>0</v>
      </c>
      <c r="D9" s="242">
        <v>0</v>
      </c>
      <c r="E9" s="87">
        <v>0</v>
      </c>
      <c r="F9" s="87">
        <v>0</v>
      </c>
      <c r="G9" s="87">
        <v>0</v>
      </c>
    </row>
    <row r="10" spans="2:7">
      <c r="C10" s="167" t="s">
        <v>1858</v>
      </c>
      <c r="F10" s="2"/>
    </row>
  </sheetData>
  <sheetProtection algorithmName="SHA-512" hashValue="G19uHAh2YiZVf1DWL4ICrYAvTgmZ7jmzxFu7p4MeXOm1UwtGKf4n8rhbWL7P3gB331ODMaRg/CQH0jFeprPAgw==" saltValue="nOJux44ftwhhUBSddSxaGA==" spinCount="100000" sheet="1" objects="1" scenarios="1"/>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2C23-8C7F-47D3-B8ED-FB55B8C5FE43}">
  <sheetPr>
    <tabColor rgb="FF92D050"/>
  </sheetPr>
  <dimension ref="B2:Q157"/>
  <sheetViews>
    <sheetView zoomScaleNormal="100" workbookViewId="0">
      <selection activeCell="C8" sqref="C8:C11"/>
    </sheetView>
  </sheetViews>
  <sheetFormatPr defaultColWidth="8.88671875" defaultRowHeight="13.2"/>
  <cols>
    <col min="1" max="1" width="4.6640625" style="167" customWidth="1"/>
    <col min="2" max="2" width="4.33203125" style="167" customWidth="1"/>
    <col min="3" max="3" width="63.77734375" style="167" customWidth="1"/>
    <col min="4" max="9" width="13.109375" style="167" customWidth="1"/>
    <col min="10" max="14" width="18.33203125" style="167" customWidth="1"/>
    <col min="15" max="17" width="13.109375" style="167" customWidth="1"/>
    <col min="18" max="16384" width="8.88671875" style="167"/>
  </cols>
  <sheetData>
    <row r="2" spans="2:17" s="221" customFormat="1" ht="17.399999999999999">
      <c r="B2" s="219" t="s">
        <v>1859</v>
      </c>
      <c r="C2" s="220"/>
    </row>
    <row r="3" spans="2:17" ht="14.4">
      <c r="B3" s="229"/>
    </row>
    <row r="4" spans="2:17" ht="14.4">
      <c r="B4" s="229"/>
    </row>
    <row r="5" spans="2:17" ht="14.4">
      <c r="B5" s="229"/>
    </row>
    <row r="7" spans="2:17">
      <c r="C7" s="230" t="s">
        <v>0</v>
      </c>
      <c r="D7" s="231" t="s">
        <v>1</v>
      </c>
      <c r="E7" s="231" t="s">
        <v>2</v>
      </c>
      <c r="F7" s="231" t="s">
        <v>3</v>
      </c>
      <c r="G7" s="231" t="s">
        <v>4</v>
      </c>
      <c r="H7" s="231" t="s">
        <v>7</v>
      </c>
      <c r="I7" s="231" t="s">
        <v>8</v>
      </c>
      <c r="J7" s="231" t="s">
        <v>9</v>
      </c>
      <c r="K7" s="231" t="s">
        <v>55</v>
      </c>
      <c r="L7" s="231" t="s">
        <v>56</v>
      </c>
      <c r="M7" s="231" t="s">
        <v>57</v>
      </c>
      <c r="N7" s="232" t="s">
        <v>58</v>
      </c>
      <c r="O7" s="232" t="s">
        <v>59</v>
      </c>
      <c r="P7" s="232" t="s">
        <v>130</v>
      </c>
      <c r="Q7" s="232" t="s">
        <v>194</v>
      </c>
    </row>
    <row r="8" spans="2:17">
      <c r="C8" s="1384" t="s">
        <v>1860</v>
      </c>
      <c r="D8" s="1387" t="s">
        <v>1861</v>
      </c>
      <c r="E8" s="1388"/>
      <c r="F8" s="1388"/>
      <c r="G8" s="1388"/>
      <c r="H8" s="1388"/>
      <c r="I8" s="1388"/>
      <c r="J8" s="1388"/>
      <c r="K8" s="1388"/>
      <c r="L8" s="1388"/>
      <c r="M8" s="1388"/>
      <c r="N8" s="1388"/>
      <c r="O8" s="1388"/>
      <c r="P8" s="1388"/>
      <c r="Q8" s="1389"/>
    </row>
    <row r="9" spans="2:17" ht="32.25" customHeight="1">
      <c r="C9" s="1385"/>
      <c r="D9" s="98"/>
      <c r="E9" s="1390" t="s">
        <v>1862</v>
      </c>
      <c r="F9" s="1391"/>
      <c r="G9" s="1391"/>
      <c r="H9" s="1391"/>
      <c r="I9" s="1391"/>
      <c r="J9" s="1391"/>
      <c r="K9" s="1391"/>
      <c r="L9" s="1391"/>
      <c r="M9" s="1391"/>
      <c r="N9" s="1391"/>
      <c r="O9" s="1391"/>
      <c r="P9" s="1391"/>
      <c r="Q9" s="1392"/>
    </row>
    <row r="10" spans="2:17" ht="52.5" customHeight="1">
      <c r="C10" s="1385"/>
      <c r="D10" s="98"/>
      <c r="E10" s="1390" t="s">
        <v>1863</v>
      </c>
      <c r="F10" s="1391"/>
      <c r="G10" s="1391"/>
      <c r="H10" s="1391"/>
      <c r="I10" s="1392"/>
      <c r="J10" s="1376" t="s">
        <v>1864</v>
      </c>
      <c r="K10" s="1376" t="s">
        <v>1865</v>
      </c>
      <c r="L10" s="1382" t="s">
        <v>1866</v>
      </c>
      <c r="M10" s="1384" t="s">
        <v>1867</v>
      </c>
      <c r="N10" s="1384" t="s">
        <v>1743</v>
      </c>
      <c r="O10" s="1394" t="s">
        <v>1732</v>
      </c>
      <c r="P10" s="1395"/>
      <c r="Q10" s="1396"/>
    </row>
    <row r="11" spans="2:17" ht="39.6">
      <c r="C11" s="1386"/>
      <c r="D11" s="98"/>
      <c r="E11" s="233" t="s">
        <v>1868</v>
      </c>
      <c r="F11" s="233" t="s">
        <v>1869</v>
      </c>
      <c r="G11" s="233" t="s">
        <v>1870</v>
      </c>
      <c r="H11" s="233" t="s">
        <v>1738</v>
      </c>
      <c r="I11" s="234" t="s">
        <v>1856</v>
      </c>
      <c r="J11" s="1378"/>
      <c r="K11" s="1378"/>
      <c r="L11" s="1393"/>
      <c r="M11" s="1386"/>
      <c r="N11" s="1386"/>
      <c r="O11" s="235"/>
      <c r="P11" s="236" t="s">
        <v>1867</v>
      </c>
      <c r="Q11" s="236" t="s">
        <v>1743</v>
      </c>
    </row>
    <row r="12" spans="2:17">
      <c r="B12" s="237">
        <v>1</v>
      </c>
      <c r="C12" s="238" t="s">
        <v>1871</v>
      </c>
      <c r="D12" s="87">
        <v>0</v>
      </c>
      <c r="E12" s="87">
        <v>0</v>
      </c>
      <c r="F12" s="87">
        <v>0</v>
      </c>
      <c r="G12" s="87">
        <v>0</v>
      </c>
      <c r="H12" s="87">
        <v>0</v>
      </c>
      <c r="I12" s="238">
        <v>0</v>
      </c>
      <c r="J12" s="87">
        <v>0</v>
      </c>
      <c r="K12" s="87">
        <v>0</v>
      </c>
      <c r="L12" s="87">
        <v>0</v>
      </c>
      <c r="M12" s="87">
        <v>0</v>
      </c>
      <c r="N12" s="87">
        <v>0</v>
      </c>
      <c r="O12" s="87">
        <v>0</v>
      </c>
      <c r="P12" s="87">
        <v>0</v>
      </c>
      <c r="Q12" s="87">
        <v>0</v>
      </c>
    </row>
    <row r="13" spans="2:17">
      <c r="B13" s="237">
        <v>2</v>
      </c>
      <c r="C13" s="238" t="s">
        <v>1872</v>
      </c>
      <c r="D13" s="87">
        <v>0</v>
      </c>
      <c r="E13" s="87">
        <v>0</v>
      </c>
      <c r="F13" s="87">
        <v>0</v>
      </c>
      <c r="G13" s="87">
        <v>0</v>
      </c>
      <c r="H13" s="87">
        <v>0</v>
      </c>
      <c r="I13" s="238">
        <v>0</v>
      </c>
      <c r="J13" s="87">
        <v>0</v>
      </c>
      <c r="K13" s="87">
        <v>0</v>
      </c>
      <c r="L13" s="87">
        <v>0</v>
      </c>
      <c r="M13" s="87">
        <v>0</v>
      </c>
      <c r="N13" s="87">
        <v>0</v>
      </c>
      <c r="O13" s="87">
        <v>0</v>
      </c>
      <c r="P13" s="87">
        <v>0</v>
      </c>
      <c r="Q13" s="87">
        <v>0</v>
      </c>
    </row>
    <row r="14" spans="2:17">
      <c r="B14" s="237">
        <v>3</v>
      </c>
      <c r="C14" s="238" t="s">
        <v>1873</v>
      </c>
      <c r="D14" s="87">
        <v>58790136.380000003</v>
      </c>
      <c r="E14" s="87">
        <v>24021164.120000001</v>
      </c>
      <c r="F14" s="87">
        <v>2106220.44</v>
      </c>
      <c r="G14" s="87">
        <v>0</v>
      </c>
      <c r="H14" s="87">
        <v>0</v>
      </c>
      <c r="I14" s="238">
        <v>3</v>
      </c>
      <c r="J14" s="87">
        <v>6125421.7800000003</v>
      </c>
      <c r="K14" s="87">
        <v>20001962.780000001</v>
      </c>
      <c r="L14" s="87">
        <v>0</v>
      </c>
      <c r="M14" s="87">
        <v>0</v>
      </c>
      <c r="N14" s="87">
        <v>0</v>
      </c>
      <c r="O14" s="87">
        <v>-14712.41</v>
      </c>
      <c r="P14" s="87">
        <v>0</v>
      </c>
      <c r="Q14" s="87">
        <v>0</v>
      </c>
    </row>
    <row r="15" spans="2:17">
      <c r="B15" s="237">
        <v>4</v>
      </c>
      <c r="C15" s="238" t="s">
        <v>1874</v>
      </c>
      <c r="D15" s="87">
        <v>0</v>
      </c>
      <c r="E15" s="87">
        <v>0</v>
      </c>
      <c r="F15" s="87">
        <v>0</v>
      </c>
      <c r="G15" s="87">
        <v>0</v>
      </c>
      <c r="H15" s="87">
        <v>0</v>
      </c>
      <c r="I15" s="238">
        <v>0</v>
      </c>
      <c r="J15" s="87">
        <v>0</v>
      </c>
      <c r="K15" s="87">
        <v>0</v>
      </c>
      <c r="L15" s="87">
        <v>0</v>
      </c>
      <c r="M15" s="87">
        <v>0</v>
      </c>
      <c r="N15" s="87">
        <v>0</v>
      </c>
      <c r="O15" s="87">
        <v>0</v>
      </c>
      <c r="P15" s="87">
        <v>0</v>
      </c>
      <c r="Q15" s="87">
        <v>0</v>
      </c>
    </row>
    <row r="16" spans="2:17" ht="26.4">
      <c r="B16" s="237">
        <v>5</v>
      </c>
      <c r="C16" s="151" t="s">
        <v>1875</v>
      </c>
      <c r="D16" s="87">
        <v>0</v>
      </c>
      <c r="E16" s="87">
        <v>0</v>
      </c>
      <c r="F16" s="87">
        <v>0</v>
      </c>
      <c r="G16" s="87">
        <v>0</v>
      </c>
      <c r="H16" s="87">
        <v>0</v>
      </c>
      <c r="I16" s="238">
        <v>0</v>
      </c>
      <c r="J16" s="87">
        <v>0</v>
      </c>
      <c r="K16" s="87">
        <v>0</v>
      </c>
      <c r="L16" s="87">
        <v>0</v>
      </c>
      <c r="M16" s="87">
        <v>0</v>
      </c>
      <c r="N16" s="87">
        <v>0</v>
      </c>
      <c r="O16" s="87">
        <v>0</v>
      </c>
      <c r="P16" s="87">
        <v>0</v>
      </c>
      <c r="Q16" s="87">
        <v>0</v>
      </c>
    </row>
    <row r="17" spans="2:17">
      <c r="B17" s="237">
        <v>6</v>
      </c>
      <c r="C17" s="238" t="s">
        <v>1876</v>
      </c>
      <c r="D17" s="87">
        <v>0</v>
      </c>
      <c r="E17" s="87">
        <v>0</v>
      </c>
      <c r="F17" s="87">
        <v>0</v>
      </c>
      <c r="G17" s="87">
        <v>0</v>
      </c>
      <c r="H17" s="87">
        <v>0</v>
      </c>
      <c r="I17" s="238">
        <v>0</v>
      </c>
      <c r="J17" s="87">
        <v>0</v>
      </c>
      <c r="K17" s="87">
        <v>0</v>
      </c>
      <c r="L17" s="87">
        <v>0</v>
      </c>
      <c r="M17" s="87">
        <v>0</v>
      </c>
      <c r="N17" s="87">
        <v>0</v>
      </c>
      <c r="O17" s="87">
        <v>0</v>
      </c>
      <c r="P17" s="87">
        <v>0</v>
      </c>
      <c r="Q17" s="87">
        <v>0</v>
      </c>
    </row>
    <row r="18" spans="2:17">
      <c r="B18" s="237">
        <v>7</v>
      </c>
      <c r="C18" s="238" t="s">
        <v>1877</v>
      </c>
      <c r="D18" s="87">
        <v>0</v>
      </c>
      <c r="E18" s="87">
        <v>0</v>
      </c>
      <c r="F18" s="87">
        <v>0</v>
      </c>
      <c r="G18" s="87">
        <v>0</v>
      </c>
      <c r="H18" s="87">
        <v>0</v>
      </c>
      <c r="I18" s="238">
        <v>0</v>
      </c>
      <c r="J18" s="87">
        <v>0</v>
      </c>
      <c r="K18" s="87">
        <v>0</v>
      </c>
      <c r="L18" s="87">
        <v>0</v>
      </c>
      <c r="M18" s="87">
        <v>0</v>
      </c>
      <c r="N18" s="87">
        <v>0</v>
      </c>
      <c r="O18" s="87">
        <v>0</v>
      </c>
      <c r="P18" s="87">
        <v>0</v>
      </c>
      <c r="Q18" s="87">
        <v>0</v>
      </c>
    </row>
    <row r="19" spans="2:17">
      <c r="B19" s="237">
        <v>8</v>
      </c>
      <c r="C19" s="238" t="s">
        <v>1878</v>
      </c>
      <c r="D19" s="87">
        <v>0</v>
      </c>
      <c r="E19" s="87">
        <v>0</v>
      </c>
      <c r="F19" s="87">
        <v>0</v>
      </c>
      <c r="G19" s="87">
        <v>0</v>
      </c>
      <c r="H19" s="87">
        <v>0</v>
      </c>
      <c r="I19" s="238">
        <v>0</v>
      </c>
      <c r="J19" s="87">
        <v>0</v>
      </c>
      <c r="K19" s="87">
        <v>0</v>
      </c>
      <c r="L19" s="87">
        <v>0</v>
      </c>
      <c r="M19" s="87">
        <v>0</v>
      </c>
      <c r="N19" s="87">
        <v>0</v>
      </c>
      <c r="O19" s="87">
        <v>0</v>
      </c>
      <c r="P19" s="87">
        <v>0</v>
      </c>
      <c r="Q19" s="87">
        <v>0</v>
      </c>
    </row>
    <row r="20" spans="2:17">
      <c r="B20" s="237">
        <v>9</v>
      </c>
      <c r="C20" s="238" t="s">
        <v>1879</v>
      </c>
      <c r="D20" s="87">
        <v>0</v>
      </c>
      <c r="E20" s="87">
        <v>0</v>
      </c>
      <c r="F20" s="87">
        <v>0</v>
      </c>
      <c r="G20" s="87">
        <v>0</v>
      </c>
      <c r="H20" s="87">
        <v>0</v>
      </c>
      <c r="I20" s="238">
        <v>0</v>
      </c>
      <c r="J20" s="87">
        <v>0</v>
      </c>
      <c r="K20" s="87">
        <v>0</v>
      </c>
      <c r="L20" s="87">
        <v>0</v>
      </c>
      <c r="M20" s="87">
        <v>0</v>
      </c>
      <c r="N20" s="87">
        <v>0</v>
      </c>
      <c r="O20" s="87">
        <v>0</v>
      </c>
      <c r="P20" s="87">
        <v>0</v>
      </c>
      <c r="Q20" s="87">
        <v>0</v>
      </c>
    </row>
    <row r="21" spans="2:17">
      <c r="B21" s="237">
        <v>10</v>
      </c>
      <c r="C21" s="238" t="s">
        <v>1880</v>
      </c>
      <c r="D21" s="87">
        <v>11401150.470000001</v>
      </c>
      <c r="E21" s="87">
        <v>67302.179999999993</v>
      </c>
      <c r="F21" s="87">
        <v>94478.49</v>
      </c>
      <c r="G21" s="87">
        <v>0</v>
      </c>
      <c r="H21" s="87">
        <v>0</v>
      </c>
      <c r="I21" s="238">
        <v>6</v>
      </c>
      <c r="J21" s="87">
        <v>0</v>
      </c>
      <c r="K21" s="87">
        <v>161780.67000000001</v>
      </c>
      <c r="L21" s="87">
        <v>0</v>
      </c>
      <c r="M21" s="87">
        <v>0</v>
      </c>
      <c r="N21" s="87">
        <v>67302.179999999993</v>
      </c>
      <c r="O21" s="87">
        <v>-45723.59</v>
      </c>
      <c r="P21" s="87">
        <v>0</v>
      </c>
      <c r="Q21" s="87">
        <v>-45690.879999999997</v>
      </c>
    </row>
    <row r="22" spans="2:17">
      <c r="B22" s="237">
        <v>11</v>
      </c>
      <c r="C22" s="238" t="s">
        <v>1881</v>
      </c>
      <c r="D22" s="87">
        <v>126822444.79000001</v>
      </c>
      <c r="E22" s="87">
        <v>0</v>
      </c>
      <c r="F22" s="87">
        <v>0</v>
      </c>
      <c r="G22" s="87">
        <v>0</v>
      </c>
      <c r="H22" s="87">
        <v>0</v>
      </c>
      <c r="I22" s="238">
        <v>0</v>
      </c>
      <c r="J22" s="87">
        <v>0</v>
      </c>
      <c r="K22" s="87">
        <v>0</v>
      </c>
      <c r="L22" s="87">
        <v>0</v>
      </c>
      <c r="M22" s="87">
        <v>0</v>
      </c>
      <c r="N22" s="87">
        <v>0</v>
      </c>
      <c r="O22" s="87">
        <v>0</v>
      </c>
      <c r="P22" s="87">
        <v>0</v>
      </c>
      <c r="Q22" s="87">
        <v>0</v>
      </c>
    </row>
    <row r="23" spans="2:17">
      <c r="B23" s="237">
        <v>12</v>
      </c>
      <c r="C23" s="238" t="s">
        <v>1882</v>
      </c>
      <c r="D23" s="87">
        <v>0</v>
      </c>
      <c r="E23" s="87">
        <v>0</v>
      </c>
      <c r="F23" s="87">
        <v>0</v>
      </c>
      <c r="G23" s="87">
        <v>0</v>
      </c>
      <c r="H23" s="87">
        <v>0</v>
      </c>
      <c r="I23" s="238">
        <v>0</v>
      </c>
      <c r="J23" s="87">
        <v>0</v>
      </c>
      <c r="K23" s="87">
        <v>0</v>
      </c>
      <c r="L23" s="87">
        <v>0</v>
      </c>
      <c r="M23" s="87">
        <v>0</v>
      </c>
      <c r="N23" s="87">
        <v>0</v>
      </c>
      <c r="O23" s="87">
        <v>0</v>
      </c>
      <c r="P23" s="87">
        <v>0</v>
      </c>
      <c r="Q23" s="87">
        <v>0</v>
      </c>
    </row>
    <row r="24" spans="2:17">
      <c r="B24" s="237">
        <v>13</v>
      </c>
      <c r="C24" s="238" t="s">
        <v>1883</v>
      </c>
      <c r="D24" s="87">
        <v>0</v>
      </c>
      <c r="E24" s="87">
        <v>0</v>
      </c>
      <c r="F24" s="87">
        <v>0</v>
      </c>
      <c r="G24" s="87">
        <v>0</v>
      </c>
      <c r="H24" s="87">
        <v>0</v>
      </c>
      <c r="I24" s="238">
        <v>0</v>
      </c>
      <c r="J24" s="87">
        <v>0</v>
      </c>
      <c r="K24" s="87">
        <v>0</v>
      </c>
      <c r="L24" s="87">
        <v>0</v>
      </c>
      <c r="M24" s="87">
        <v>0</v>
      </c>
      <c r="N24" s="87">
        <v>0</v>
      </c>
      <c r="O24" s="87">
        <v>0</v>
      </c>
      <c r="P24" s="87">
        <v>0</v>
      </c>
      <c r="Q24" s="87">
        <v>0</v>
      </c>
    </row>
    <row r="26" spans="2:17">
      <c r="C26" s="230" t="s">
        <v>0</v>
      </c>
      <c r="D26" s="231" t="s">
        <v>1</v>
      </c>
      <c r="E26" s="231" t="s">
        <v>2</v>
      </c>
      <c r="F26" s="231" t="s">
        <v>3</v>
      </c>
      <c r="G26" s="231" t="s">
        <v>4</v>
      </c>
      <c r="H26" s="231" t="s">
        <v>7</v>
      </c>
      <c r="I26" s="231" t="s">
        <v>8</v>
      </c>
      <c r="J26" s="231" t="s">
        <v>9</v>
      </c>
      <c r="K26" s="231" t="s">
        <v>55</v>
      </c>
      <c r="L26" s="231" t="s">
        <v>56</v>
      </c>
      <c r="M26" s="231" t="s">
        <v>57</v>
      </c>
      <c r="N26" s="232" t="s">
        <v>58</v>
      </c>
      <c r="O26" s="232" t="s">
        <v>59</v>
      </c>
      <c r="P26" s="232" t="s">
        <v>130</v>
      </c>
      <c r="Q26" s="232" t="s">
        <v>194</v>
      </c>
    </row>
    <row r="27" spans="2:17">
      <c r="C27" s="1384" t="s">
        <v>1884</v>
      </c>
      <c r="D27" s="1387" t="s">
        <v>1861</v>
      </c>
      <c r="E27" s="1388"/>
      <c r="F27" s="1388"/>
      <c r="G27" s="1388"/>
      <c r="H27" s="1388"/>
      <c r="I27" s="1388"/>
      <c r="J27" s="1388"/>
      <c r="K27" s="1388"/>
      <c r="L27" s="1388"/>
      <c r="M27" s="1388"/>
      <c r="N27" s="1388"/>
      <c r="O27" s="1388"/>
      <c r="P27" s="1388"/>
      <c r="Q27" s="1389"/>
    </row>
    <row r="28" spans="2:17" ht="13.2" customHeight="1">
      <c r="C28" s="1385"/>
      <c r="D28" s="98"/>
      <c r="E28" s="1390" t="s">
        <v>1862</v>
      </c>
      <c r="F28" s="1391"/>
      <c r="G28" s="1391"/>
      <c r="H28" s="1391"/>
      <c r="I28" s="1391"/>
      <c r="J28" s="1391"/>
      <c r="K28" s="1391"/>
      <c r="L28" s="1391"/>
      <c r="M28" s="1391"/>
      <c r="N28" s="1391"/>
      <c r="O28" s="1391"/>
      <c r="P28" s="1391"/>
      <c r="Q28" s="1392"/>
    </row>
    <row r="29" spans="2:17" ht="13.2" customHeight="1">
      <c r="C29" s="1385"/>
      <c r="D29" s="98"/>
      <c r="E29" s="1390" t="s">
        <v>1863</v>
      </c>
      <c r="F29" s="1391"/>
      <c r="G29" s="1391"/>
      <c r="H29" s="1391"/>
      <c r="I29" s="1392"/>
      <c r="J29" s="1376" t="s">
        <v>1864</v>
      </c>
      <c r="K29" s="1376" t="s">
        <v>1865</v>
      </c>
      <c r="L29" s="1382" t="s">
        <v>1866</v>
      </c>
      <c r="M29" s="1384" t="s">
        <v>1867</v>
      </c>
      <c r="N29" s="1384" t="s">
        <v>1743</v>
      </c>
      <c r="O29" s="1394" t="s">
        <v>1732</v>
      </c>
      <c r="P29" s="1395"/>
      <c r="Q29" s="1396"/>
    </row>
    <row r="30" spans="2:17" ht="39.6">
      <c r="C30" s="1386"/>
      <c r="D30" s="98"/>
      <c r="E30" s="233" t="s">
        <v>1868</v>
      </c>
      <c r="F30" s="233" t="s">
        <v>1869</v>
      </c>
      <c r="G30" s="233" t="s">
        <v>1870</v>
      </c>
      <c r="H30" s="233" t="s">
        <v>1738</v>
      </c>
      <c r="I30" s="234" t="s">
        <v>1856</v>
      </c>
      <c r="J30" s="1378"/>
      <c r="K30" s="1378"/>
      <c r="L30" s="1393"/>
      <c r="M30" s="1386"/>
      <c r="N30" s="1386"/>
      <c r="O30" s="235"/>
      <c r="P30" s="236" t="s">
        <v>1867</v>
      </c>
      <c r="Q30" s="236" t="s">
        <v>1743</v>
      </c>
    </row>
    <row r="31" spans="2:17">
      <c r="B31" s="237">
        <v>1</v>
      </c>
      <c r="C31" s="238" t="s">
        <v>1871</v>
      </c>
      <c r="D31" s="87">
        <v>0</v>
      </c>
      <c r="E31" s="87">
        <v>0</v>
      </c>
      <c r="F31" s="87">
        <v>0</v>
      </c>
      <c r="G31" s="87">
        <v>0</v>
      </c>
      <c r="H31" s="87">
        <v>0</v>
      </c>
      <c r="I31" s="238">
        <v>0</v>
      </c>
      <c r="J31" s="87">
        <v>0</v>
      </c>
      <c r="K31" s="87">
        <v>0</v>
      </c>
      <c r="L31" s="87">
        <v>0</v>
      </c>
      <c r="M31" s="87">
        <v>0</v>
      </c>
      <c r="N31" s="87">
        <v>0</v>
      </c>
      <c r="O31" s="87">
        <v>0</v>
      </c>
      <c r="P31" s="87">
        <v>0</v>
      </c>
      <c r="Q31" s="87">
        <v>0</v>
      </c>
    </row>
    <row r="32" spans="2:17">
      <c r="B32" s="237">
        <v>2</v>
      </c>
      <c r="C32" s="238" t="s">
        <v>1872</v>
      </c>
      <c r="D32" s="87">
        <v>0</v>
      </c>
      <c r="E32" s="87">
        <v>0</v>
      </c>
      <c r="F32" s="87">
        <v>0</v>
      </c>
      <c r="G32" s="87">
        <v>0</v>
      </c>
      <c r="H32" s="87">
        <v>0</v>
      </c>
      <c r="I32" s="238">
        <v>0</v>
      </c>
      <c r="J32" s="87">
        <v>0</v>
      </c>
      <c r="K32" s="87">
        <v>0</v>
      </c>
      <c r="L32" s="87">
        <v>0</v>
      </c>
      <c r="M32" s="87">
        <v>0</v>
      </c>
      <c r="N32" s="87">
        <v>0</v>
      </c>
      <c r="O32" s="87">
        <v>0</v>
      </c>
      <c r="P32" s="87">
        <v>0</v>
      </c>
      <c r="Q32" s="87">
        <v>0</v>
      </c>
    </row>
    <row r="33" spans="2:17">
      <c r="B33" s="237">
        <v>3</v>
      </c>
      <c r="C33" s="238" t="s">
        <v>1873</v>
      </c>
      <c r="D33" s="87">
        <v>0</v>
      </c>
      <c r="E33" s="87">
        <v>0</v>
      </c>
      <c r="F33" s="87">
        <v>0</v>
      </c>
      <c r="G33" s="87">
        <v>0</v>
      </c>
      <c r="H33" s="87">
        <v>0</v>
      </c>
      <c r="I33" s="238">
        <v>0</v>
      </c>
      <c r="J33" s="87">
        <v>0</v>
      </c>
      <c r="K33" s="87">
        <v>0</v>
      </c>
      <c r="L33" s="87">
        <v>0</v>
      </c>
      <c r="M33" s="87">
        <v>0</v>
      </c>
      <c r="N33" s="87">
        <v>0</v>
      </c>
      <c r="O33" s="87">
        <v>0</v>
      </c>
      <c r="P33" s="87">
        <v>0</v>
      </c>
      <c r="Q33" s="87">
        <v>0</v>
      </c>
    </row>
    <row r="34" spans="2:17">
      <c r="B34" s="237">
        <v>4</v>
      </c>
      <c r="C34" s="238" t="s">
        <v>1874</v>
      </c>
      <c r="D34" s="87">
        <v>0</v>
      </c>
      <c r="E34" s="87">
        <v>0</v>
      </c>
      <c r="F34" s="87">
        <v>0</v>
      </c>
      <c r="G34" s="87">
        <v>0</v>
      </c>
      <c r="H34" s="87">
        <v>0</v>
      </c>
      <c r="I34" s="238">
        <v>0</v>
      </c>
      <c r="J34" s="87">
        <v>0</v>
      </c>
      <c r="K34" s="87">
        <v>0</v>
      </c>
      <c r="L34" s="87">
        <v>0</v>
      </c>
      <c r="M34" s="87">
        <v>0</v>
      </c>
      <c r="N34" s="87">
        <v>0</v>
      </c>
      <c r="O34" s="87">
        <v>0</v>
      </c>
      <c r="P34" s="87">
        <v>0</v>
      </c>
      <c r="Q34" s="87">
        <v>0</v>
      </c>
    </row>
    <row r="35" spans="2:17" ht="26.4">
      <c r="B35" s="237">
        <v>5</v>
      </c>
      <c r="C35" s="151" t="s">
        <v>1875</v>
      </c>
      <c r="D35" s="87">
        <v>0</v>
      </c>
      <c r="E35" s="87">
        <v>0</v>
      </c>
      <c r="F35" s="87">
        <v>0</v>
      </c>
      <c r="G35" s="87">
        <v>0</v>
      </c>
      <c r="H35" s="87">
        <v>0</v>
      </c>
      <c r="I35" s="238">
        <v>0</v>
      </c>
      <c r="J35" s="87">
        <v>0</v>
      </c>
      <c r="K35" s="87">
        <v>0</v>
      </c>
      <c r="L35" s="87">
        <v>0</v>
      </c>
      <c r="M35" s="87">
        <v>0</v>
      </c>
      <c r="N35" s="87">
        <v>0</v>
      </c>
      <c r="O35" s="87">
        <v>0</v>
      </c>
      <c r="P35" s="87">
        <v>0</v>
      </c>
      <c r="Q35" s="87">
        <v>0</v>
      </c>
    </row>
    <row r="36" spans="2:17">
      <c r="B36" s="237">
        <v>6</v>
      </c>
      <c r="C36" s="238" t="s">
        <v>1876</v>
      </c>
      <c r="D36" s="87">
        <v>0</v>
      </c>
      <c r="E36" s="87">
        <v>0</v>
      </c>
      <c r="F36" s="87">
        <v>0</v>
      </c>
      <c r="G36" s="87">
        <v>0</v>
      </c>
      <c r="H36" s="87">
        <v>0</v>
      </c>
      <c r="I36" s="238">
        <v>0</v>
      </c>
      <c r="J36" s="87">
        <v>0</v>
      </c>
      <c r="K36" s="87">
        <v>0</v>
      </c>
      <c r="L36" s="87">
        <v>0</v>
      </c>
      <c r="M36" s="87">
        <v>0</v>
      </c>
      <c r="N36" s="87">
        <v>0</v>
      </c>
      <c r="O36" s="87">
        <v>0</v>
      </c>
      <c r="P36" s="87">
        <v>0</v>
      </c>
      <c r="Q36" s="87">
        <v>0</v>
      </c>
    </row>
    <row r="37" spans="2:17">
      <c r="B37" s="237">
        <v>7</v>
      </c>
      <c r="C37" s="238" t="s">
        <v>1877</v>
      </c>
      <c r="D37" s="87">
        <v>0</v>
      </c>
      <c r="E37" s="87">
        <v>0</v>
      </c>
      <c r="F37" s="87">
        <v>0</v>
      </c>
      <c r="G37" s="87">
        <v>0</v>
      </c>
      <c r="H37" s="87">
        <v>0</v>
      </c>
      <c r="I37" s="238">
        <v>0</v>
      </c>
      <c r="J37" s="87">
        <v>0</v>
      </c>
      <c r="K37" s="87">
        <v>0</v>
      </c>
      <c r="L37" s="87">
        <v>0</v>
      </c>
      <c r="M37" s="87">
        <v>0</v>
      </c>
      <c r="N37" s="87">
        <v>0</v>
      </c>
      <c r="O37" s="87">
        <v>0</v>
      </c>
      <c r="P37" s="87">
        <v>0</v>
      </c>
      <c r="Q37" s="87">
        <v>0</v>
      </c>
    </row>
    <row r="38" spans="2:17">
      <c r="B38" s="237">
        <v>8</v>
      </c>
      <c r="C38" s="238" t="s">
        <v>1878</v>
      </c>
      <c r="D38" s="87">
        <v>0</v>
      </c>
      <c r="E38" s="87">
        <v>0</v>
      </c>
      <c r="F38" s="87">
        <v>0</v>
      </c>
      <c r="G38" s="87">
        <v>0</v>
      </c>
      <c r="H38" s="87">
        <v>0</v>
      </c>
      <c r="I38" s="238">
        <v>0</v>
      </c>
      <c r="J38" s="87">
        <v>0</v>
      </c>
      <c r="K38" s="87">
        <v>0</v>
      </c>
      <c r="L38" s="87">
        <v>0</v>
      </c>
      <c r="M38" s="87">
        <v>0</v>
      </c>
      <c r="N38" s="87">
        <v>0</v>
      </c>
      <c r="O38" s="87">
        <v>0</v>
      </c>
      <c r="P38" s="87">
        <v>0</v>
      </c>
      <c r="Q38" s="87">
        <v>0</v>
      </c>
    </row>
    <row r="39" spans="2:17">
      <c r="B39" s="237">
        <v>9</v>
      </c>
      <c r="C39" s="238" t="s">
        <v>1879</v>
      </c>
      <c r="D39" s="87">
        <v>0</v>
      </c>
      <c r="E39" s="87">
        <v>0</v>
      </c>
      <c r="F39" s="87">
        <v>0</v>
      </c>
      <c r="G39" s="87">
        <v>0</v>
      </c>
      <c r="H39" s="87">
        <v>0</v>
      </c>
      <c r="I39" s="238">
        <v>0</v>
      </c>
      <c r="J39" s="87">
        <v>0</v>
      </c>
      <c r="K39" s="87">
        <v>0</v>
      </c>
      <c r="L39" s="87">
        <v>0</v>
      </c>
      <c r="M39" s="87">
        <v>0</v>
      </c>
      <c r="N39" s="87">
        <v>0</v>
      </c>
      <c r="O39" s="87">
        <v>0</v>
      </c>
      <c r="P39" s="87">
        <v>0</v>
      </c>
      <c r="Q39" s="87">
        <v>0</v>
      </c>
    </row>
    <row r="40" spans="2:17">
      <c r="B40" s="237">
        <v>10</v>
      </c>
      <c r="C40" s="238" t="s">
        <v>1880</v>
      </c>
      <c r="D40" s="87">
        <v>57927.38</v>
      </c>
      <c r="E40" s="87">
        <v>0</v>
      </c>
      <c r="F40" s="87">
        <v>0</v>
      </c>
      <c r="G40" s="87">
        <v>0</v>
      </c>
      <c r="H40" s="87">
        <v>0</v>
      </c>
      <c r="I40" s="238">
        <v>0</v>
      </c>
      <c r="J40" s="87">
        <v>0</v>
      </c>
      <c r="K40" s="87">
        <v>0</v>
      </c>
      <c r="L40" s="87">
        <v>0</v>
      </c>
      <c r="M40" s="87">
        <v>0</v>
      </c>
      <c r="N40" s="87">
        <v>0</v>
      </c>
      <c r="O40" s="87">
        <v>0</v>
      </c>
      <c r="P40" s="87">
        <v>0</v>
      </c>
      <c r="Q40" s="87">
        <v>0</v>
      </c>
    </row>
    <row r="41" spans="2:17">
      <c r="B41" s="237">
        <v>11</v>
      </c>
      <c r="C41" s="238" t="s">
        <v>1881</v>
      </c>
      <c r="D41" s="87">
        <v>0</v>
      </c>
      <c r="E41" s="87">
        <v>0</v>
      </c>
      <c r="F41" s="87">
        <v>0</v>
      </c>
      <c r="G41" s="87">
        <v>0</v>
      </c>
      <c r="H41" s="87">
        <v>0</v>
      </c>
      <c r="I41" s="238">
        <v>0</v>
      </c>
      <c r="J41" s="87">
        <v>0</v>
      </c>
      <c r="K41" s="87">
        <v>0</v>
      </c>
      <c r="L41" s="87">
        <v>0</v>
      </c>
      <c r="M41" s="87">
        <v>0</v>
      </c>
      <c r="N41" s="87">
        <v>0</v>
      </c>
      <c r="O41" s="87">
        <v>0</v>
      </c>
      <c r="P41" s="87">
        <v>0</v>
      </c>
      <c r="Q41" s="87">
        <v>0</v>
      </c>
    </row>
    <row r="42" spans="2:17">
      <c r="B42" s="237">
        <v>12</v>
      </c>
      <c r="C42" s="238" t="s">
        <v>1882</v>
      </c>
      <c r="D42" s="87">
        <v>0</v>
      </c>
      <c r="E42" s="87">
        <v>0</v>
      </c>
      <c r="F42" s="87">
        <v>0</v>
      </c>
      <c r="G42" s="87">
        <v>0</v>
      </c>
      <c r="H42" s="87">
        <v>0</v>
      </c>
      <c r="I42" s="238">
        <v>0</v>
      </c>
      <c r="J42" s="87">
        <v>0</v>
      </c>
      <c r="K42" s="87">
        <v>0</v>
      </c>
      <c r="L42" s="87">
        <v>0</v>
      </c>
      <c r="M42" s="87">
        <v>0</v>
      </c>
      <c r="N42" s="87">
        <v>0</v>
      </c>
      <c r="O42" s="87">
        <v>0</v>
      </c>
      <c r="P42" s="87">
        <v>0</v>
      </c>
      <c r="Q42" s="87">
        <v>0</v>
      </c>
    </row>
    <row r="43" spans="2:17">
      <c r="B43" s="237">
        <v>13</v>
      </c>
      <c r="C43" s="238" t="s">
        <v>1883</v>
      </c>
      <c r="D43" s="87">
        <v>0</v>
      </c>
      <c r="E43" s="87">
        <v>0</v>
      </c>
      <c r="F43" s="87">
        <v>0</v>
      </c>
      <c r="G43" s="87">
        <v>0</v>
      </c>
      <c r="H43" s="87">
        <v>0</v>
      </c>
      <c r="I43" s="238">
        <v>0</v>
      </c>
      <c r="J43" s="87">
        <v>0</v>
      </c>
      <c r="K43" s="87">
        <v>0</v>
      </c>
      <c r="L43" s="87">
        <v>0</v>
      </c>
      <c r="M43" s="87">
        <v>0</v>
      </c>
      <c r="N43" s="87">
        <v>0</v>
      </c>
      <c r="O43" s="87">
        <v>0</v>
      </c>
      <c r="P43" s="87">
        <v>0</v>
      </c>
      <c r="Q43" s="87">
        <v>0</v>
      </c>
    </row>
    <row r="45" spans="2:17">
      <c r="C45" s="230" t="s">
        <v>0</v>
      </c>
      <c r="D45" s="231" t="s">
        <v>1</v>
      </c>
      <c r="E45" s="231" t="s">
        <v>2</v>
      </c>
      <c r="F45" s="231" t="s">
        <v>3</v>
      </c>
      <c r="G45" s="231" t="s">
        <v>4</v>
      </c>
      <c r="H45" s="231" t="s">
        <v>7</v>
      </c>
      <c r="I45" s="231" t="s">
        <v>8</v>
      </c>
      <c r="J45" s="231" t="s">
        <v>9</v>
      </c>
      <c r="K45" s="231" t="s">
        <v>55</v>
      </c>
      <c r="L45" s="231" t="s">
        <v>56</v>
      </c>
      <c r="M45" s="231" t="s">
        <v>57</v>
      </c>
      <c r="N45" s="232" t="s">
        <v>58</v>
      </c>
      <c r="O45" s="232" t="s">
        <v>59</v>
      </c>
      <c r="P45" s="232" t="s">
        <v>130</v>
      </c>
      <c r="Q45" s="232" t="s">
        <v>194</v>
      </c>
    </row>
    <row r="46" spans="2:17">
      <c r="C46" s="1384" t="s">
        <v>1885</v>
      </c>
      <c r="D46" s="1387" t="s">
        <v>1861</v>
      </c>
      <c r="E46" s="1388"/>
      <c r="F46" s="1388"/>
      <c r="G46" s="1388"/>
      <c r="H46" s="1388"/>
      <c r="I46" s="1388"/>
      <c r="J46" s="1388"/>
      <c r="K46" s="1388"/>
      <c r="L46" s="1388"/>
      <c r="M46" s="1388"/>
      <c r="N46" s="1388"/>
      <c r="O46" s="1388"/>
      <c r="P46" s="1388"/>
      <c r="Q46" s="1389"/>
    </row>
    <row r="47" spans="2:17" ht="13.2" customHeight="1">
      <c r="C47" s="1385"/>
      <c r="D47" s="98"/>
      <c r="E47" s="1390" t="s">
        <v>1862</v>
      </c>
      <c r="F47" s="1391"/>
      <c r="G47" s="1391"/>
      <c r="H47" s="1391"/>
      <c r="I47" s="1391"/>
      <c r="J47" s="1391"/>
      <c r="K47" s="1391"/>
      <c r="L47" s="1391"/>
      <c r="M47" s="1391"/>
      <c r="N47" s="1391"/>
      <c r="O47" s="1391"/>
      <c r="P47" s="1391"/>
      <c r="Q47" s="1392"/>
    </row>
    <row r="48" spans="2:17" ht="13.2" customHeight="1">
      <c r="C48" s="1385"/>
      <c r="D48" s="98"/>
      <c r="E48" s="1390" t="s">
        <v>1863</v>
      </c>
      <c r="F48" s="1391"/>
      <c r="G48" s="1391"/>
      <c r="H48" s="1391"/>
      <c r="I48" s="1392"/>
      <c r="J48" s="1376" t="s">
        <v>1864</v>
      </c>
      <c r="K48" s="1376" t="s">
        <v>1865</v>
      </c>
      <c r="L48" s="1382" t="s">
        <v>1866</v>
      </c>
      <c r="M48" s="1384" t="s">
        <v>1867</v>
      </c>
      <c r="N48" s="1384" t="s">
        <v>1743</v>
      </c>
      <c r="O48" s="1394" t="s">
        <v>1732</v>
      </c>
      <c r="P48" s="1395"/>
      <c r="Q48" s="1396"/>
    </row>
    <row r="49" spans="2:17" ht="39.6">
      <c r="C49" s="1386"/>
      <c r="D49" s="98"/>
      <c r="E49" s="233" t="s">
        <v>1868</v>
      </c>
      <c r="F49" s="233" t="s">
        <v>1869</v>
      </c>
      <c r="G49" s="233" t="s">
        <v>1870</v>
      </c>
      <c r="H49" s="233" t="s">
        <v>1738</v>
      </c>
      <c r="I49" s="234" t="s">
        <v>1856</v>
      </c>
      <c r="J49" s="1378"/>
      <c r="K49" s="1378"/>
      <c r="L49" s="1393"/>
      <c r="M49" s="1386"/>
      <c r="N49" s="1386"/>
      <c r="O49" s="235"/>
      <c r="P49" s="236" t="s">
        <v>1867</v>
      </c>
      <c r="Q49" s="236" t="s">
        <v>1743</v>
      </c>
    </row>
    <row r="50" spans="2:17">
      <c r="B50" s="237">
        <v>1</v>
      </c>
      <c r="C50" s="238" t="s">
        <v>1871</v>
      </c>
      <c r="D50" s="87">
        <v>0</v>
      </c>
      <c r="E50" s="87">
        <v>0</v>
      </c>
      <c r="F50" s="87">
        <v>0</v>
      </c>
      <c r="G50" s="87">
        <v>0</v>
      </c>
      <c r="H50" s="87">
        <v>0</v>
      </c>
      <c r="I50" s="238">
        <v>0</v>
      </c>
      <c r="J50" s="87">
        <v>0</v>
      </c>
      <c r="K50" s="87">
        <v>0</v>
      </c>
      <c r="L50" s="87">
        <v>0</v>
      </c>
      <c r="M50" s="87">
        <v>0</v>
      </c>
      <c r="N50" s="87">
        <v>0</v>
      </c>
      <c r="O50" s="87">
        <v>0</v>
      </c>
      <c r="P50" s="87">
        <v>0</v>
      </c>
      <c r="Q50" s="87">
        <v>0</v>
      </c>
    </row>
    <row r="51" spans="2:17">
      <c r="B51" s="237">
        <v>2</v>
      </c>
      <c r="C51" s="238" t="s">
        <v>1872</v>
      </c>
      <c r="D51" s="87">
        <v>0</v>
      </c>
      <c r="E51" s="87">
        <v>0</v>
      </c>
      <c r="F51" s="87">
        <v>0</v>
      </c>
      <c r="G51" s="87">
        <v>0</v>
      </c>
      <c r="H51" s="87">
        <v>0</v>
      </c>
      <c r="I51" s="238">
        <v>0</v>
      </c>
      <c r="J51" s="87">
        <v>0</v>
      </c>
      <c r="K51" s="87">
        <v>0</v>
      </c>
      <c r="L51" s="87">
        <v>0</v>
      </c>
      <c r="M51" s="87">
        <v>0</v>
      </c>
      <c r="N51" s="87">
        <v>0</v>
      </c>
      <c r="O51" s="87">
        <v>0</v>
      </c>
      <c r="P51" s="87">
        <v>0</v>
      </c>
      <c r="Q51" s="87">
        <v>0</v>
      </c>
    </row>
    <row r="52" spans="2:17">
      <c r="B52" s="237">
        <v>3</v>
      </c>
      <c r="C52" s="238" t="s">
        <v>1873</v>
      </c>
      <c r="D52" s="87">
        <v>3056046.22</v>
      </c>
      <c r="E52" s="87">
        <v>3056046.22</v>
      </c>
      <c r="F52" s="87">
        <v>0</v>
      </c>
      <c r="G52" s="87">
        <v>0</v>
      </c>
      <c r="H52" s="87">
        <v>0</v>
      </c>
      <c r="I52" s="238">
        <v>0</v>
      </c>
      <c r="J52" s="87">
        <v>0</v>
      </c>
      <c r="K52" s="87">
        <v>3056046.22</v>
      </c>
      <c r="L52" s="87">
        <v>0</v>
      </c>
      <c r="M52" s="87">
        <v>0</v>
      </c>
      <c r="N52" s="87">
        <v>0</v>
      </c>
      <c r="O52" s="87">
        <v>0</v>
      </c>
      <c r="P52" s="87">
        <v>0</v>
      </c>
      <c r="Q52" s="87">
        <v>0</v>
      </c>
    </row>
    <row r="53" spans="2:17">
      <c r="B53" s="237">
        <v>4</v>
      </c>
      <c r="C53" s="238" t="s">
        <v>1874</v>
      </c>
      <c r="D53" s="87">
        <v>0</v>
      </c>
      <c r="E53" s="87">
        <v>0</v>
      </c>
      <c r="F53" s="87">
        <v>0</v>
      </c>
      <c r="G53" s="87">
        <v>0</v>
      </c>
      <c r="H53" s="87">
        <v>0</v>
      </c>
      <c r="I53" s="238">
        <v>0</v>
      </c>
      <c r="J53" s="87">
        <v>0</v>
      </c>
      <c r="K53" s="87">
        <v>0</v>
      </c>
      <c r="L53" s="87">
        <v>0</v>
      </c>
      <c r="M53" s="87">
        <v>0</v>
      </c>
      <c r="N53" s="87">
        <v>0</v>
      </c>
      <c r="O53" s="87">
        <v>0</v>
      </c>
      <c r="P53" s="87">
        <v>0</v>
      </c>
      <c r="Q53" s="87">
        <v>0</v>
      </c>
    </row>
    <row r="54" spans="2:17" ht="26.4">
      <c r="B54" s="237">
        <v>5</v>
      </c>
      <c r="C54" s="151" t="s">
        <v>1875</v>
      </c>
      <c r="D54" s="87">
        <v>0</v>
      </c>
      <c r="E54" s="87">
        <v>0</v>
      </c>
      <c r="F54" s="87">
        <v>0</v>
      </c>
      <c r="G54" s="87">
        <v>0</v>
      </c>
      <c r="H54" s="87">
        <v>0</v>
      </c>
      <c r="I54" s="238">
        <v>0</v>
      </c>
      <c r="J54" s="87">
        <v>0</v>
      </c>
      <c r="K54" s="87">
        <v>0</v>
      </c>
      <c r="L54" s="87">
        <v>0</v>
      </c>
      <c r="M54" s="87">
        <v>0</v>
      </c>
      <c r="N54" s="87">
        <v>0</v>
      </c>
      <c r="O54" s="87">
        <v>0</v>
      </c>
      <c r="P54" s="87">
        <v>0</v>
      </c>
      <c r="Q54" s="87">
        <v>0</v>
      </c>
    </row>
    <row r="55" spans="2:17">
      <c r="B55" s="237">
        <v>6</v>
      </c>
      <c r="C55" s="238" t="s">
        <v>1876</v>
      </c>
      <c r="D55" s="87">
        <v>0</v>
      </c>
      <c r="E55" s="87">
        <v>0</v>
      </c>
      <c r="F55" s="87">
        <v>0</v>
      </c>
      <c r="G55" s="87">
        <v>0</v>
      </c>
      <c r="H55" s="87">
        <v>0</v>
      </c>
      <c r="I55" s="238">
        <v>0</v>
      </c>
      <c r="J55" s="87">
        <v>0</v>
      </c>
      <c r="K55" s="87">
        <v>0</v>
      </c>
      <c r="L55" s="87">
        <v>0</v>
      </c>
      <c r="M55" s="87">
        <v>0</v>
      </c>
      <c r="N55" s="87">
        <v>0</v>
      </c>
      <c r="O55" s="87">
        <v>0</v>
      </c>
      <c r="P55" s="87">
        <v>0</v>
      </c>
      <c r="Q55" s="87">
        <v>0</v>
      </c>
    </row>
    <row r="56" spans="2:17">
      <c r="B56" s="237">
        <v>7</v>
      </c>
      <c r="C56" s="238" t="s">
        <v>1877</v>
      </c>
      <c r="D56" s="87">
        <v>0</v>
      </c>
      <c r="E56" s="87">
        <v>0</v>
      </c>
      <c r="F56" s="87">
        <v>0</v>
      </c>
      <c r="G56" s="87">
        <v>0</v>
      </c>
      <c r="H56" s="87">
        <v>0</v>
      </c>
      <c r="I56" s="238">
        <v>0</v>
      </c>
      <c r="J56" s="87">
        <v>0</v>
      </c>
      <c r="K56" s="87">
        <v>0</v>
      </c>
      <c r="L56" s="87">
        <v>0</v>
      </c>
      <c r="M56" s="87">
        <v>0</v>
      </c>
      <c r="N56" s="87">
        <v>0</v>
      </c>
      <c r="O56" s="87">
        <v>0</v>
      </c>
      <c r="P56" s="87">
        <v>0</v>
      </c>
      <c r="Q56" s="87">
        <v>0</v>
      </c>
    </row>
    <row r="57" spans="2:17">
      <c r="B57" s="237">
        <v>8</v>
      </c>
      <c r="C57" s="238" t="s">
        <v>1878</v>
      </c>
      <c r="D57" s="87">
        <v>0</v>
      </c>
      <c r="E57" s="87">
        <v>0</v>
      </c>
      <c r="F57" s="87">
        <v>0</v>
      </c>
      <c r="G57" s="87">
        <v>0</v>
      </c>
      <c r="H57" s="87">
        <v>0</v>
      </c>
      <c r="I57" s="238">
        <v>0</v>
      </c>
      <c r="J57" s="87">
        <v>0</v>
      </c>
      <c r="K57" s="87">
        <v>0</v>
      </c>
      <c r="L57" s="87">
        <v>0</v>
      </c>
      <c r="M57" s="87">
        <v>0</v>
      </c>
      <c r="N57" s="87">
        <v>0</v>
      </c>
      <c r="O57" s="87">
        <v>0</v>
      </c>
      <c r="P57" s="87">
        <v>0</v>
      </c>
      <c r="Q57" s="87">
        <v>0</v>
      </c>
    </row>
    <row r="58" spans="2:17">
      <c r="B58" s="237">
        <v>9</v>
      </c>
      <c r="C58" s="238" t="s">
        <v>1879</v>
      </c>
      <c r="D58" s="87">
        <v>0</v>
      </c>
      <c r="E58" s="87">
        <v>0</v>
      </c>
      <c r="F58" s="87">
        <v>0</v>
      </c>
      <c r="G58" s="87">
        <v>0</v>
      </c>
      <c r="H58" s="87">
        <v>0</v>
      </c>
      <c r="I58" s="238">
        <v>0</v>
      </c>
      <c r="J58" s="87">
        <v>0</v>
      </c>
      <c r="K58" s="87">
        <v>0</v>
      </c>
      <c r="L58" s="87">
        <v>0</v>
      </c>
      <c r="M58" s="87">
        <v>0</v>
      </c>
      <c r="N58" s="87">
        <v>0</v>
      </c>
      <c r="O58" s="87">
        <v>0</v>
      </c>
      <c r="P58" s="87">
        <v>0</v>
      </c>
      <c r="Q58" s="87">
        <v>0</v>
      </c>
    </row>
    <row r="59" spans="2:17">
      <c r="B59" s="237">
        <v>10</v>
      </c>
      <c r="C59" s="238" t="s">
        <v>1880</v>
      </c>
      <c r="D59" s="87">
        <v>0</v>
      </c>
      <c r="E59" s="87">
        <v>0</v>
      </c>
      <c r="F59" s="87">
        <v>0</v>
      </c>
      <c r="G59" s="87">
        <v>0</v>
      </c>
      <c r="H59" s="87">
        <v>0</v>
      </c>
      <c r="I59" s="238">
        <v>0</v>
      </c>
      <c r="J59" s="87">
        <v>0</v>
      </c>
      <c r="K59" s="87">
        <v>0</v>
      </c>
      <c r="L59" s="87">
        <v>0</v>
      </c>
      <c r="M59" s="87">
        <v>0</v>
      </c>
      <c r="N59" s="87">
        <v>0</v>
      </c>
      <c r="O59" s="87">
        <v>0</v>
      </c>
      <c r="P59" s="87">
        <v>0</v>
      </c>
      <c r="Q59" s="87">
        <v>0</v>
      </c>
    </row>
    <row r="60" spans="2:17">
      <c r="B60" s="237">
        <v>11</v>
      </c>
      <c r="C60" s="238" t="s">
        <v>1881</v>
      </c>
      <c r="D60" s="87">
        <v>0</v>
      </c>
      <c r="E60" s="87">
        <v>0</v>
      </c>
      <c r="F60" s="87">
        <v>0</v>
      </c>
      <c r="G60" s="87">
        <v>0</v>
      </c>
      <c r="H60" s="87">
        <v>0</v>
      </c>
      <c r="I60" s="238">
        <v>0</v>
      </c>
      <c r="J60" s="87">
        <v>0</v>
      </c>
      <c r="K60" s="87">
        <v>0</v>
      </c>
      <c r="L60" s="87">
        <v>0</v>
      </c>
      <c r="M60" s="87">
        <v>0</v>
      </c>
      <c r="N60" s="87">
        <v>0</v>
      </c>
      <c r="O60" s="87">
        <v>0</v>
      </c>
      <c r="P60" s="87">
        <v>0</v>
      </c>
      <c r="Q60" s="87">
        <v>0</v>
      </c>
    </row>
    <row r="61" spans="2:17">
      <c r="B61" s="237">
        <v>12</v>
      </c>
      <c r="C61" s="238" t="s">
        <v>1882</v>
      </c>
      <c r="D61" s="87">
        <v>0</v>
      </c>
      <c r="E61" s="87">
        <v>0</v>
      </c>
      <c r="F61" s="87">
        <v>0</v>
      </c>
      <c r="G61" s="87">
        <v>0</v>
      </c>
      <c r="H61" s="87">
        <v>0</v>
      </c>
      <c r="I61" s="238">
        <v>0</v>
      </c>
      <c r="J61" s="87">
        <v>0</v>
      </c>
      <c r="K61" s="87">
        <v>0</v>
      </c>
      <c r="L61" s="87">
        <v>0</v>
      </c>
      <c r="M61" s="87">
        <v>0</v>
      </c>
      <c r="N61" s="87">
        <v>0</v>
      </c>
      <c r="O61" s="87">
        <v>0</v>
      </c>
      <c r="P61" s="87">
        <v>0</v>
      </c>
      <c r="Q61" s="87">
        <v>0</v>
      </c>
    </row>
    <row r="62" spans="2:17">
      <c r="B62" s="237">
        <v>13</v>
      </c>
      <c r="C62" s="238" t="s">
        <v>1883</v>
      </c>
      <c r="D62" s="87">
        <v>0</v>
      </c>
      <c r="E62" s="87">
        <v>0</v>
      </c>
      <c r="F62" s="87">
        <v>0</v>
      </c>
      <c r="G62" s="87">
        <v>0</v>
      </c>
      <c r="H62" s="87">
        <v>0</v>
      </c>
      <c r="I62" s="238">
        <v>0</v>
      </c>
      <c r="J62" s="87">
        <v>0</v>
      </c>
      <c r="K62" s="87">
        <v>0</v>
      </c>
      <c r="L62" s="87">
        <v>0</v>
      </c>
      <c r="M62" s="87">
        <v>0</v>
      </c>
      <c r="N62" s="87">
        <v>0</v>
      </c>
      <c r="O62" s="87">
        <v>0</v>
      </c>
      <c r="P62" s="87">
        <v>0</v>
      </c>
      <c r="Q62" s="87">
        <v>0</v>
      </c>
    </row>
    <row r="64" spans="2:17">
      <c r="C64" s="230" t="s">
        <v>0</v>
      </c>
      <c r="D64" s="231" t="s">
        <v>1</v>
      </c>
      <c r="E64" s="231" t="s">
        <v>2</v>
      </c>
      <c r="F64" s="231" t="s">
        <v>3</v>
      </c>
      <c r="G64" s="231" t="s">
        <v>4</v>
      </c>
      <c r="H64" s="231" t="s">
        <v>7</v>
      </c>
      <c r="I64" s="231" t="s">
        <v>8</v>
      </c>
      <c r="J64" s="231" t="s">
        <v>9</v>
      </c>
      <c r="K64" s="231" t="s">
        <v>55</v>
      </c>
      <c r="L64" s="231" t="s">
        <v>56</v>
      </c>
      <c r="M64" s="231" t="s">
        <v>57</v>
      </c>
      <c r="N64" s="232" t="s">
        <v>58</v>
      </c>
      <c r="O64" s="232" t="s">
        <v>59</v>
      </c>
      <c r="P64" s="232" t="s">
        <v>130</v>
      </c>
      <c r="Q64" s="232" t="s">
        <v>194</v>
      </c>
    </row>
    <row r="65" spans="2:17">
      <c r="C65" s="1384" t="s">
        <v>1886</v>
      </c>
      <c r="D65" s="1387" t="s">
        <v>1861</v>
      </c>
      <c r="E65" s="1388"/>
      <c r="F65" s="1388"/>
      <c r="G65" s="1388"/>
      <c r="H65" s="1388"/>
      <c r="I65" s="1388"/>
      <c r="J65" s="1388"/>
      <c r="K65" s="1388"/>
      <c r="L65" s="1388"/>
      <c r="M65" s="1388"/>
      <c r="N65" s="1388"/>
      <c r="O65" s="1388"/>
      <c r="P65" s="1388"/>
      <c r="Q65" s="1389"/>
    </row>
    <row r="66" spans="2:17" ht="13.2" customHeight="1">
      <c r="C66" s="1385"/>
      <c r="D66" s="98"/>
      <c r="E66" s="1390" t="s">
        <v>1862</v>
      </c>
      <c r="F66" s="1391"/>
      <c r="G66" s="1391"/>
      <c r="H66" s="1391"/>
      <c r="I66" s="1391"/>
      <c r="J66" s="1391"/>
      <c r="K66" s="1391"/>
      <c r="L66" s="1391"/>
      <c r="M66" s="1391"/>
      <c r="N66" s="1391"/>
      <c r="O66" s="1391"/>
      <c r="P66" s="1391"/>
      <c r="Q66" s="1392"/>
    </row>
    <row r="67" spans="2:17" ht="13.2" customHeight="1">
      <c r="C67" s="1385"/>
      <c r="D67" s="98"/>
      <c r="E67" s="1390" t="s">
        <v>1863</v>
      </c>
      <c r="F67" s="1391"/>
      <c r="G67" s="1391"/>
      <c r="H67" s="1391"/>
      <c r="I67" s="1392"/>
      <c r="J67" s="1376" t="s">
        <v>1864</v>
      </c>
      <c r="K67" s="1376" t="s">
        <v>1865</v>
      </c>
      <c r="L67" s="1382" t="s">
        <v>1866</v>
      </c>
      <c r="M67" s="1384" t="s">
        <v>1867</v>
      </c>
      <c r="N67" s="1384" t="s">
        <v>1743</v>
      </c>
      <c r="O67" s="1394" t="s">
        <v>1732</v>
      </c>
      <c r="P67" s="1395"/>
      <c r="Q67" s="1396"/>
    </row>
    <row r="68" spans="2:17" ht="39.6">
      <c r="C68" s="1386"/>
      <c r="D68" s="98"/>
      <c r="E68" s="233" t="s">
        <v>1868</v>
      </c>
      <c r="F68" s="233" t="s">
        <v>1869</v>
      </c>
      <c r="G68" s="233" t="s">
        <v>1870</v>
      </c>
      <c r="H68" s="233" t="s">
        <v>1738</v>
      </c>
      <c r="I68" s="234" t="s">
        <v>1856</v>
      </c>
      <c r="J68" s="1378"/>
      <c r="K68" s="1378"/>
      <c r="L68" s="1393"/>
      <c r="M68" s="1386"/>
      <c r="N68" s="1386"/>
      <c r="O68" s="235"/>
      <c r="P68" s="236" t="s">
        <v>1867</v>
      </c>
      <c r="Q68" s="236" t="s">
        <v>1743</v>
      </c>
    </row>
    <row r="69" spans="2:17">
      <c r="B69" s="237">
        <v>1</v>
      </c>
      <c r="C69" s="238" t="s">
        <v>1871</v>
      </c>
      <c r="D69" s="87">
        <v>49217836.350000001</v>
      </c>
      <c r="E69" s="87">
        <v>25293667.52</v>
      </c>
      <c r="F69" s="87">
        <v>0</v>
      </c>
      <c r="G69" s="87">
        <v>0</v>
      </c>
      <c r="H69" s="87">
        <v>0</v>
      </c>
      <c r="I69" s="238">
        <v>0</v>
      </c>
      <c r="J69" s="87">
        <v>1732900.19</v>
      </c>
      <c r="K69" s="87">
        <v>284134.62</v>
      </c>
      <c r="L69" s="87">
        <v>23276632.710000001</v>
      </c>
      <c r="M69" s="87">
        <v>0</v>
      </c>
      <c r="N69" s="87">
        <v>2213.2399999999998</v>
      </c>
      <c r="O69" s="87">
        <v>-2847501.3</v>
      </c>
      <c r="P69" s="87">
        <v>0</v>
      </c>
      <c r="Q69" s="87">
        <v>-16488.62</v>
      </c>
    </row>
    <row r="70" spans="2:17">
      <c r="B70" s="237">
        <v>2</v>
      </c>
      <c r="C70" s="238" t="s">
        <v>1872</v>
      </c>
      <c r="D70" s="87">
        <v>1496471.72</v>
      </c>
      <c r="E70" s="87">
        <v>0</v>
      </c>
      <c r="F70" s="87">
        <v>0</v>
      </c>
      <c r="G70" s="87">
        <v>0</v>
      </c>
      <c r="H70" s="87">
        <v>0</v>
      </c>
      <c r="I70" s="238">
        <v>0</v>
      </c>
      <c r="J70" s="87">
        <v>0</v>
      </c>
      <c r="K70" s="87">
        <v>0</v>
      </c>
      <c r="L70" s="87">
        <v>0</v>
      </c>
      <c r="M70" s="87">
        <v>0</v>
      </c>
      <c r="N70" s="87">
        <v>0</v>
      </c>
      <c r="O70" s="87">
        <v>0</v>
      </c>
      <c r="P70" s="87">
        <v>0</v>
      </c>
      <c r="Q70" s="87">
        <v>0</v>
      </c>
    </row>
    <row r="71" spans="2:17">
      <c r="B71" s="237">
        <v>3</v>
      </c>
      <c r="C71" s="238" t="s">
        <v>1873</v>
      </c>
      <c r="D71" s="87">
        <v>313281874.69</v>
      </c>
      <c r="E71" s="87">
        <v>46196081.130000003</v>
      </c>
      <c r="F71" s="87">
        <v>10163420.119999999</v>
      </c>
      <c r="G71" s="87">
        <v>874350.16</v>
      </c>
      <c r="H71" s="87">
        <v>0</v>
      </c>
      <c r="I71" s="238">
        <v>3</v>
      </c>
      <c r="J71" s="87">
        <v>25293364.510000002</v>
      </c>
      <c r="K71" s="87">
        <v>30543204.739999998</v>
      </c>
      <c r="L71" s="87">
        <v>1397282.16</v>
      </c>
      <c r="M71" s="87">
        <v>0</v>
      </c>
      <c r="N71" s="87">
        <v>8881917.4600000009</v>
      </c>
      <c r="O71" s="87">
        <v>-5655153.3300000001</v>
      </c>
      <c r="P71" s="87">
        <v>0</v>
      </c>
      <c r="Q71" s="87">
        <v>-5589288.0800000001</v>
      </c>
    </row>
    <row r="72" spans="2:17">
      <c r="B72" s="237">
        <v>4</v>
      </c>
      <c r="C72" s="238" t="s">
        <v>1874</v>
      </c>
      <c r="D72" s="87">
        <v>8394581.9100000001</v>
      </c>
      <c r="E72" s="87">
        <v>0</v>
      </c>
      <c r="F72" s="87">
        <v>0</v>
      </c>
      <c r="G72" s="87">
        <v>0</v>
      </c>
      <c r="H72" s="87">
        <v>0</v>
      </c>
      <c r="I72" s="238">
        <v>0</v>
      </c>
      <c r="J72" s="87">
        <v>0</v>
      </c>
      <c r="K72" s="87">
        <v>0</v>
      </c>
      <c r="L72" s="87">
        <v>0</v>
      </c>
      <c r="M72" s="87">
        <v>0</v>
      </c>
      <c r="N72" s="87">
        <v>0</v>
      </c>
      <c r="O72" s="87">
        <v>0</v>
      </c>
      <c r="P72" s="87">
        <v>0</v>
      </c>
      <c r="Q72" s="87">
        <v>0</v>
      </c>
    </row>
    <row r="73" spans="2:17" ht="26.4">
      <c r="B73" s="237">
        <v>5</v>
      </c>
      <c r="C73" s="151" t="s">
        <v>1875</v>
      </c>
      <c r="D73" s="87">
        <v>28053659.449999999</v>
      </c>
      <c r="E73" s="87">
        <v>3830234.68</v>
      </c>
      <c r="F73" s="87">
        <v>0</v>
      </c>
      <c r="G73" s="87">
        <v>0</v>
      </c>
      <c r="H73" s="87">
        <v>0</v>
      </c>
      <c r="I73" s="238">
        <v>2</v>
      </c>
      <c r="J73" s="87">
        <v>2276160.66</v>
      </c>
      <c r="K73" s="87">
        <v>1554074.02</v>
      </c>
      <c r="L73" s="87">
        <v>0</v>
      </c>
      <c r="M73" s="87">
        <v>0</v>
      </c>
      <c r="N73" s="87">
        <v>486368.6</v>
      </c>
      <c r="O73" s="87">
        <v>-405833.28</v>
      </c>
      <c r="P73" s="87">
        <v>0</v>
      </c>
      <c r="Q73" s="87">
        <v>-400647.97</v>
      </c>
    </row>
    <row r="74" spans="2:17">
      <c r="B74" s="237">
        <v>6</v>
      </c>
      <c r="C74" s="238" t="s">
        <v>1876</v>
      </c>
      <c r="D74" s="87">
        <v>64623067.289999999</v>
      </c>
      <c r="E74" s="87">
        <v>8328222.0700000003</v>
      </c>
      <c r="F74" s="87">
        <v>1451428.66</v>
      </c>
      <c r="G74" s="87">
        <v>0</v>
      </c>
      <c r="H74" s="87">
        <v>0</v>
      </c>
      <c r="I74" s="238">
        <v>3</v>
      </c>
      <c r="J74" s="87">
        <v>1024488.57</v>
      </c>
      <c r="K74" s="87">
        <v>8751979.3000000007</v>
      </c>
      <c r="L74" s="87">
        <v>3182.86</v>
      </c>
      <c r="M74" s="87">
        <v>0</v>
      </c>
      <c r="N74" s="87">
        <v>351135.54</v>
      </c>
      <c r="O74" s="87">
        <v>-365372.04</v>
      </c>
      <c r="P74" s="87">
        <v>0</v>
      </c>
      <c r="Q74" s="87">
        <v>-349343.15</v>
      </c>
    </row>
    <row r="75" spans="2:17">
      <c r="B75" s="237">
        <v>7</v>
      </c>
      <c r="C75" s="238" t="s">
        <v>1877</v>
      </c>
      <c r="D75" s="87">
        <v>347389080.31</v>
      </c>
      <c r="E75" s="87">
        <v>45292181.560000002</v>
      </c>
      <c r="F75" s="87">
        <v>1755169.4</v>
      </c>
      <c r="G75" s="87">
        <v>0</v>
      </c>
      <c r="H75" s="87">
        <v>0</v>
      </c>
      <c r="I75" s="238">
        <v>2</v>
      </c>
      <c r="J75" s="87">
        <v>5837738.0099999998</v>
      </c>
      <c r="K75" s="87">
        <v>41082972.969999999</v>
      </c>
      <c r="L75" s="87">
        <v>126639.98</v>
      </c>
      <c r="M75" s="87">
        <v>0</v>
      </c>
      <c r="N75" s="87">
        <v>138438.66</v>
      </c>
      <c r="O75" s="87">
        <v>-329665.69</v>
      </c>
      <c r="P75" s="87">
        <v>0</v>
      </c>
      <c r="Q75" s="87">
        <v>-278528.76</v>
      </c>
    </row>
    <row r="76" spans="2:17">
      <c r="B76" s="237">
        <v>8</v>
      </c>
      <c r="C76" s="238" t="s">
        <v>1878</v>
      </c>
      <c r="D76" s="87">
        <v>53763220.159999996</v>
      </c>
      <c r="E76" s="87">
        <v>2195122.54</v>
      </c>
      <c r="F76" s="87">
        <v>2366694.58</v>
      </c>
      <c r="G76" s="87">
        <v>0</v>
      </c>
      <c r="H76" s="87">
        <v>0</v>
      </c>
      <c r="I76" s="238">
        <v>5</v>
      </c>
      <c r="J76" s="87">
        <v>0</v>
      </c>
      <c r="K76" s="87">
        <v>4561817.12</v>
      </c>
      <c r="L76" s="87">
        <v>0</v>
      </c>
      <c r="M76" s="87">
        <v>0</v>
      </c>
      <c r="N76" s="87">
        <v>0</v>
      </c>
      <c r="O76" s="87">
        <v>-70280.240000000005</v>
      </c>
      <c r="P76" s="87">
        <v>0</v>
      </c>
      <c r="Q76" s="87">
        <v>-69346.09</v>
      </c>
    </row>
    <row r="77" spans="2:17">
      <c r="B77" s="237">
        <v>9</v>
      </c>
      <c r="C77" s="238" t="s">
        <v>1879</v>
      </c>
      <c r="D77" s="87">
        <v>75345795.349999994</v>
      </c>
      <c r="E77" s="87">
        <v>2413693.79</v>
      </c>
      <c r="F77" s="87">
        <v>4075018.76</v>
      </c>
      <c r="G77" s="87">
        <v>0</v>
      </c>
      <c r="H77" s="87">
        <v>0</v>
      </c>
      <c r="I77" s="238">
        <v>6</v>
      </c>
      <c r="J77" s="87">
        <v>503138.83</v>
      </c>
      <c r="K77" s="87">
        <v>5985573.7199999997</v>
      </c>
      <c r="L77" s="87">
        <v>0</v>
      </c>
      <c r="M77" s="87">
        <v>0</v>
      </c>
      <c r="N77" s="87">
        <v>14.44</v>
      </c>
      <c r="O77" s="87">
        <v>-2950.3</v>
      </c>
      <c r="P77" s="87">
        <v>0</v>
      </c>
      <c r="Q77" s="87">
        <v>-2768.54</v>
      </c>
    </row>
    <row r="78" spans="2:17">
      <c r="B78" s="237">
        <v>10</v>
      </c>
      <c r="C78" s="238" t="s">
        <v>1880</v>
      </c>
      <c r="D78" s="87">
        <v>983619698.98000002</v>
      </c>
      <c r="E78" s="87">
        <v>4703579.5999999996</v>
      </c>
      <c r="F78" s="87">
        <v>13769716.539999999</v>
      </c>
      <c r="G78" s="87">
        <v>49478423.960000001</v>
      </c>
      <c r="H78" s="87">
        <v>59584865.880000003</v>
      </c>
      <c r="I78" s="238">
        <v>19</v>
      </c>
      <c r="J78" s="87">
        <v>45534.42</v>
      </c>
      <c r="K78" s="87">
        <v>127325177.09</v>
      </c>
      <c r="L78" s="87">
        <v>165874.47</v>
      </c>
      <c r="M78" s="87">
        <v>0</v>
      </c>
      <c r="N78" s="87">
        <v>2448446.0499999998</v>
      </c>
      <c r="O78" s="87">
        <v>-2738089.18</v>
      </c>
      <c r="P78" s="87">
        <v>0</v>
      </c>
      <c r="Q78" s="87">
        <v>-1532967.78</v>
      </c>
    </row>
    <row r="79" spans="2:17">
      <c r="B79" s="237">
        <v>11</v>
      </c>
      <c r="C79" s="238" t="s">
        <v>1881</v>
      </c>
      <c r="D79" s="87">
        <v>368269824.83999997</v>
      </c>
      <c r="E79" s="87">
        <v>22979180.98</v>
      </c>
      <c r="F79" s="87">
        <v>7800942.6699999999</v>
      </c>
      <c r="G79" s="87">
        <v>16368723.640000001</v>
      </c>
      <c r="H79" s="87">
        <v>0</v>
      </c>
      <c r="I79" s="238">
        <v>6</v>
      </c>
      <c r="J79" s="87">
        <v>0</v>
      </c>
      <c r="K79" s="87">
        <v>47148847.280000001</v>
      </c>
      <c r="L79" s="87">
        <v>0</v>
      </c>
      <c r="M79" s="87">
        <v>0</v>
      </c>
      <c r="N79" s="87">
        <v>228250.49</v>
      </c>
      <c r="O79" s="87">
        <v>-834855.65</v>
      </c>
      <c r="P79" s="87">
        <v>0</v>
      </c>
      <c r="Q79" s="87">
        <v>-186143.78</v>
      </c>
    </row>
    <row r="80" spans="2:17">
      <c r="B80" s="237">
        <v>12</v>
      </c>
      <c r="C80" s="238" t="s">
        <v>1882</v>
      </c>
      <c r="D80" s="87">
        <v>3063981</v>
      </c>
      <c r="E80" s="87">
        <v>0</v>
      </c>
      <c r="F80" s="87">
        <v>0</v>
      </c>
      <c r="G80" s="87">
        <v>0</v>
      </c>
      <c r="H80" s="87">
        <v>0</v>
      </c>
      <c r="I80" s="238">
        <v>0</v>
      </c>
      <c r="J80" s="87">
        <v>0</v>
      </c>
      <c r="K80" s="87">
        <v>0</v>
      </c>
      <c r="L80" s="87">
        <v>0</v>
      </c>
      <c r="M80" s="87">
        <v>0</v>
      </c>
      <c r="N80" s="87">
        <v>0</v>
      </c>
      <c r="O80" s="87">
        <v>0</v>
      </c>
      <c r="P80" s="87">
        <v>0</v>
      </c>
      <c r="Q80" s="87">
        <v>0</v>
      </c>
    </row>
    <row r="81" spans="2:17">
      <c r="B81" s="237">
        <v>13</v>
      </c>
      <c r="C81" s="238" t="s">
        <v>1883</v>
      </c>
      <c r="D81" s="87">
        <v>0</v>
      </c>
      <c r="E81" s="87">
        <v>0</v>
      </c>
      <c r="F81" s="87">
        <v>0</v>
      </c>
      <c r="G81" s="87">
        <v>0</v>
      </c>
      <c r="H81" s="87">
        <v>0</v>
      </c>
      <c r="I81" s="238">
        <v>0</v>
      </c>
      <c r="J81" s="87">
        <v>0</v>
      </c>
      <c r="K81" s="87">
        <v>0</v>
      </c>
      <c r="L81" s="87">
        <v>0</v>
      </c>
      <c r="M81" s="87">
        <v>0</v>
      </c>
      <c r="N81" s="87">
        <v>0</v>
      </c>
      <c r="O81" s="87">
        <v>0</v>
      </c>
      <c r="P81" s="87">
        <v>0</v>
      </c>
      <c r="Q81" s="87">
        <v>0</v>
      </c>
    </row>
    <row r="83" spans="2:17">
      <c r="C83" s="230" t="s">
        <v>0</v>
      </c>
      <c r="D83" s="231" t="s">
        <v>1</v>
      </c>
      <c r="E83" s="231" t="s">
        <v>2</v>
      </c>
      <c r="F83" s="231" t="s">
        <v>3</v>
      </c>
      <c r="G83" s="231" t="s">
        <v>4</v>
      </c>
      <c r="H83" s="231" t="s">
        <v>7</v>
      </c>
      <c r="I83" s="231" t="s">
        <v>8</v>
      </c>
      <c r="J83" s="231" t="s">
        <v>9</v>
      </c>
      <c r="K83" s="231" t="s">
        <v>55</v>
      </c>
      <c r="L83" s="231" t="s">
        <v>56</v>
      </c>
      <c r="M83" s="231" t="s">
        <v>57</v>
      </c>
      <c r="N83" s="232" t="s">
        <v>58</v>
      </c>
      <c r="O83" s="232" t="s">
        <v>59</v>
      </c>
      <c r="P83" s="232" t="s">
        <v>130</v>
      </c>
      <c r="Q83" s="232" t="s">
        <v>194</v>
      </c>
    </row>
    <row r="84" spans="2:17">
      <c r="C84" s="1384" t="s">
        <v>1887</v>
      </c>
      <c r="D84" s="1387" t="s">
        <v>1861</v>
      </c>
      <c r="E84" s="1388"/>
      <c r="F84" s="1388"/>
      <c r="G84" s="1388"/>
      <c r="H84" s="1388"/>
      <c r="I84" s="1388"/>
      <c r="J84" s="1388"/>
      <c r="K84" s="1388"/>
      <c r="L84" s="1388"/>
      <c r="M84" s="1388"/>
      <c r="N84" s="1388"/>
      <c r="O84" s="1388"/>
      <c r="P84" s="1388"/>
      <c r="Q84" s="1389"/>
    </row>
    <row r="85" spans="2:17" ht="13.2" customHeight="1">
      <c r="C85" s="1385"/>
      <c r="D85" s="98"/>
      <c r="E85" s="1390" t="s">
        <v>1862</v>
      </c>
      <c r="F85" s="1391"/>
      <c r="G85" s="1391"/>
      <c r="H85" s="1391"/>
      <c r="I85" s="1391"/>
      <c r="J85" s="1391"/>
      <c r="K85" s="1391"/>
      <c r="L85" s="1391"/>
      <c r="M85" s="1391"/>
      <c r="N85" s="1391"/>
      <c r="O85" s="1391"/>
      <c r="P85" s="1391"/>
      <c r="Q85" s="1392"/>
    </row>
    <row r="86" spans="2:17" ht="13.2" customHeight="1">
      <c r="C86" s="1385"/>
      <c r="D86" s="98"/>
      <c r="E86" s="1390" t="s">
        <v>1863</v>
      </c>
      <c r="F86" s="1391"/>
      <c r="G86" s="1391"/>
      <c r="H86" s="1391"/>
      <c r="I86" s="1392"/>
      <c r="J86" s="1376" t="s">
        <v>1864</v>
      </c>
      <c r="K86" s="1376" t="s">
        <v>1865</v>
      </c>
      <c r="L86" s="1382" t="s">
        <v>1866</v>
      </c>
      <c r="M86" s="1384" t="s">
        <v>1867</v>
      </c>
      <c r="N86" s="1384" t="s">
        <v>1743</v>
      </c>
      <c r="O86" s="1394" t="s">
        <v>1732</v>
      </c>
      <c r="P86" s="1395"/>
      <c r="Q86" s="1396"/>
    </row>
    <row r="87" spans="2:17" ht="39.6">
      <c r="C87" s="1386"/>
      <c r="D87" s="98"/>
      <c r="E87" s="233" t="s">
        <v>1868</v>
      </c>
      <c r="F87" s="233" t="s">
        <v>1869</v>
      </c>
      <c r="G87" s="233" t="s">
        <v>1870</v>
      </c>
      <c r="H87" s="233" t="s">
        <v>1738</v>
      </c>
      <c r="I87" s="234" t="s">
        <v>1856</v>
      </c>
      <c r="J87" s="1378"/>
      <c r="K87" s="1378"/>
      <c r="L87" s="1393"/>
      <c r="M87" s="1386"/>
      <c r="N87" s="1386"/>
      <c r="O87" s="235"/>
      <c r="P87" s="236" t="s">
        <v>1867</v>
      </c>
      <c r="Q87" s="236" t="s">
        <v>1743</v>
      </c>
    </row>
    <row r="88" spans="2:17">
      <c r="B88" s="237">
        <v>1</v>
      </c>
      <c r="C88" s="238" t="s">
        <v>1871</v>
      </c>
      <c r="D88" s="87">
        <v>0</v>
      </c>
      <c r="E88" s="87">
        <v>0</v>
      </c>
      <c r="F88" s="87">
        <v>0</v>
      </c>
      <c r="G88" s="87">
        <v>0</v>
      </c>
      <c r="H88" s="87">
        <v>0</v>
      </c>
      <c r="I88" s="238">
        <v>0</v>
      </c>
      <c r="J88" s="87">
        <v>0</v>
      </c>
      <c r="K88" s="87">
        <v>0</v>
      </c>
      <c r="L88" s="87">
        <v>0</v>
      </c>
      <c r="M88" s="87">
        <v>0</v>
      </c>
      <c r="N88" s="87">
        <v>0</v>
      </c>
      <c r="O88" s="87">
        <v>0</v>
      </c>
      <c r="P88" s="87">
        <v>0</v>
      </c>
      <c r="Q88" s="87">
        <v>0</v>
      </c>
    </row>
    <row r="89" spans="2:17">
      <c r="B89" s="237">
        <v>2</v>
      </c>
      <c r="C89" s="238" t="s">
        <v>1872</v>
      </c>
      <c r="D89" s="87">
        <v>0</v>
      </c>
      <c r="E89" s="87">
        <v>0</v>
      </c>
      <c r="F89" s="87">
        <v>0</v>
      </c>
      <c r="G89" s="87">
        <v>0</v>
      </c>
      <c r="H89" s="87">
        <v>0</v>
      </c>
      <c r="I89" s="238">
        <v>0</v>
      </c>
      <c r="J89" s="87">
        <v>0</v>
      </c>
      <c r="K89" s="87">
        <v>0</v>
      </c>
      <c r="L89" s="87">
        <v>0</v>
      </c>
      <c r="M89" s="87">
        <v>0</v>
      </c>
      <c r="N89" s="87">
        <v>0</v>
      </c>
      <c r="O89" s="87">
        <v>0</v>
      </c>
      <c r="P89" s="87">
        <v>0</v>
      </c>
      <c r="Q89" s="87">
        <v>0</v>
      </c>
    </row>
    <row r="90" spans="2:17">
      <c r="B90" s="237">
        <v>3</v>
      </c>
      <c r="C90" s="238" t="s">
        <v>1873</v>
      </c>
      <c r="D90" s="87">
        <v>0</v>
      </c>
      <c r="E90" s="87">
        <v>0</v>
      </c>
      <c r="F90" s="87">
        <v>0</v>
      </c>
      <c r="G90" s="87">
        <v>0</v>
      </c>
      <c r="H90" s="87">
        <v>0</v>
      </c>
      <c r="I90" s="238">
        <v>0</v>
      </c>
      <c r="J90" s="87">
        <v>0</v>
      </c>
      <c r="K90" s="87">
        <v>0</v>
      </c>
      <c r="L90" s="87">
        <v>0</v>
      </c>
      <c r="M90" s="87">
        <v>0</v>
      </c>
      <c r="N90" s="87">
        <v>0</v>
      </c>
      <c r="O90" s="87">
        <v>0</v>
      </c>
      <c r="P90" s="87">
        <v>0</v>
      </c>
      <c r="Q90" s="87">
        <v>0</v>
      </c>
    </row>
    <row r="91" spans="2:17">
      <c r="B91" s="237">
        <v>4</v>
      </c>
      <c r="C91" s="238" t="s">
        <v>1874</v>
      </c>
      <c r="D91" s="87">
        <v>0</v>
      </c>
      <c r="E91" s="87">
        <v>0</v>
      </c>
      <c r="F91" s="87">
        <v>0</v>
      </c>
      <c r="G91" s="87">
        <v>0</v>
      </c>
      <c r="H91" s="87">
        <v>0</v>
      </c>
      <c r="I91" s="238">
        <v>0</v>
      </c>
      <c r="J91" s="87">
        <v>0</v>
      </c>
      <c r="K91" s="87">
        <v>0</v>
      </c>
      <c r="L91" s="87">
        <v>0</v>
      </c>
      <c r="M91" s="87">
        <v>0</v>
      </c>
      <c r="N91" s="87">
        <v>0</v>
      </c>
      <c r="O91" s="87">
        <v>0</v>
      </c>
      <c r="P91" s="87">
        <v>0</v>
      </c>
      <c r="Q91" s="87">
        <v>0</v>
      </c>
    </row>
    <row r="92" spans="2:17" ht="26.4">
      <c r="B92" s="237">
        <v>5</v>
      </c>
      <c r="C92" s="151" t="s">
        <v>1875</v>
      </c>
      <c r="D92" s="87">
        <v>0</v>
      </c>
      <c r="E92" s="87">
        <v>0</v>
      </c>
      <c r="F92" s="87">
        <v>0</v>
      </c>
      <c r="G92" s="87">
        <v>0</v>
      </c>
      <c r="H92" s="87">
        <v>0</v>
      </c>
      <c r="I92" s="238">
        <v>0</v>
      </c>
      <c r="J92" s="87">
        <v>0</v>
      </c>
      <c r="K92" s="87">
        <v>0</v>
      </c>
      <c r="L92" s="87">
        <v>0</v>
      </c>
      <c r="M92" s="87">
        <v>0</v>
      </c>
      <c r="N92" s="87">
        <v>0</v>
      </c>
      <c r="O92" s="87">
        <v>0</v>
      </c>
      <c r="P92" s="87">
        <v>0</v>
      </c>
      <c r="Q92" s="87">
        <v>0</v>
      </c>
    </row>
    <row r="93" spans="2:17">
      <c r="B93" s="237">
        <v>6</v>
      </c>
      <c r="C93" s="238" t="s">
        <v>1876</v>
      </c>
      <c r="D93" s="87">
        <v>0</v>
      </c>
      <c r="E93" s="87">
        <v>0</v>
      </c>
      <c r="F93" s="87">
        <v>0</v>
      </c>
      <c r="G93" s="87">
        <v>0</v>
      </c>
      <c r="H93" s="87">
        <v>0</v>
      </c>
      <c r="I93" s="238">
        <v>0</v>
      </c>
      <c r="J93" s="87">
        <v>0</v>
      </c>
      <c r="K93" s="87">
        <v>0</v>
      </c>
      <c r="L93" s="87">
        <v>0</v>
      </c>
      <c r="M93" s="87">
        <v>0</v>
      </c>
      <c r="N93" s="87">
        <v>0</v>
      </c>
      <c r="O93" s="87">
        <v>0</v>
      </c>
      <c r="P93" s="87">
        <v>0</v>
      </c>
      <c r="Q93" s="87">
        <v>0</v>
      </c>
    </row>
    <row r="94" spans="2:17">
      <c r="B94" s="237">
        <v>7</v>
      </c>
      <c r="C94" s="238" t="s">
        <v>1877</v>
      </c>
      <c r="D94" s="87">
        <v>0</v>
      </c>
      <c r="E94" s="87">
        <v>0</v>
      </c>
      <c r="F94" s="87">
        <v>0</v>
      </c>
      <c r="G94" s="87">
        <v>0</v>
      </c>
      <c r="H94" s="87">
        <v>0</v>
      </c>
      <c r="I94" s="238">
        <v>0</v>
      </c>
      <c r="J94" s="87">
        <v>0</v>
      </c>
      <c r="K94" s="87">
        <v>0</v>
      </c>
      <c r="L94" s="87">
        <v>0</v>
      </c>
      <c r="M94" s="87">
        <v>0</v>
      </c>
      <c r="N94" s="87">
        <v>0</v>
      </c>
      <c r="O94" s="87">
        <v>0</v>
      </c>
      <c r="P94" s="87">
        <v>0</v>
      </c>
      <c r="Q94" s="87">
        <v>0</v>
      </c>
    </row>
    <row r="95" spans="2:17">
      <c r="B95" s="237">
        <v>8</v>
      </c>
      <c r="C95" s="238" t="s">
        <v>1878</v>
      </c>
      <c r="D95" s="87">
        <v>0</v>
      </c>
      <c r="E95" s="87">
        <v>0</v>
      </c>
      <c r="F95" s="87">
        <v>0</v>
      </c>
      <c r="G95" s="87">
        <v>0</v>
      </c>
      <c r="H95" s="87">
        <v>0</v>
      </c>
      <c r="I95" s="238">
        <v>0</v>
      </c>
      <c r="J95" s="87">
        <v>0</v>
      </c>
      <c r="K95" s="87">
        <v>0</v>
      </c>
      <c r="L95" s="87">
        <v>0</v>
      </c>
      <c r="M95" s="87">
        <v>0</v>
      </c>
      <c r="N95" s="87">
        <v>0</v>
      </c>
      <c r="O95" s="87">
        <v>0</v>
      </c>
      <c r="P95" s="87">
        <v>0</v>
      </c>
      <c r="Q95" s="87">
        <v>0</v>
      </c>
    </row>
    <row r="96" spans="2:17">
      <c r="B96" s="237">
        <v>9</v>
      </c>
      <c r="C96" s="238" t="s">
        <v>1879</v>
      </c>
      <c r="D96" s="87">
        <v>0</v>
      </c>
      <c r="E96" s="87">
        <v>0</v>
      </c>
      <c r="F96" s="87">
        <v>0</v>
      </c>
      <c r="G96" s="87">
        <v>0</v>
      </c>
      <c r="H96" s="87">
        <v>0</v>
      </c>
      <c r="I96" s="238">
        <v>0</v>
      </c>
      <c r="J96" s="87">
        <v>0</v>
      </c>
      <c r="K96" s="87">
        <v>0</v>
      </c>
      <c r="L96" s="87">
        <v>0</v>
      </c>
      <c r="M96" s="87">
        <v>0</v>
      </c>
      <c r="N96" s="87">
        <v>0</v>
      </c>
      <c r="O96" s="87">
        <v>0</v>
      </c>
      <c r="P96" s="87">
        <v>0</v>
      </c>
      <c r="Q96" s="87">
        <v>0</v>
      </c>
    </row>
    <row r="97" spans="2:17">
      <c r="B97" s="237">
        <v>10</v>
      </c>
      <c r="C97" s="238" t="s">
        <v>1880</v>
      </c>
      <c r="D97" s="87">
        <v>45806.81</v>
      </c>
      <c r="E97" s="87">
        <v>0</v>
      </c>
      <c r="F97" s="87">
        <v>0</v>
      </c>
      <c r="G97" s="87">
        <v>0</v>
      </c>
      <c r="H97" s="87">
        <v>0</v>
      </c>
      <c r="I97" s="238">
        <v>0</v>
      </c>
      <c r="J97" s="87">
        <v>0</v>
      </c>
      <c r="K97" s="87">
        <v>0</v>
      </c>
      <c r="L97" s="87">
        <v>0</v>
      </c>
      <c r="M97" s="87">
        <v>0</v>
      </c>
      <c r="N97" s="87">
        <v>0</v>
      </c>
      <c r="O97" s="87">
        <v>0</v>
      </c>
      <c r="P97" s="87">
        <v>0</v>
      </c>
      <c r="Q97" s="87">
        <v>0</v>
      </c>
    </row>
    <row r="98" spans="2:17">
      <c r="B98" s="237">
        <v>11</v>
      </c>
      <c r="C98" s="238" t="s">
        <v>1881</v>
      </c>
      <c r="D98" s="87">
        <v>0</v>
      </c>
      <c r="E98" s="87">
        <v>0</v>
      </c>
      <c r="F98" s="87">
        <v>0</v>
      </c>
      <c r="G98" s="87">
        <v>0</v>
      </c>
      <c r="H98" s="87">
        <v>0</v>
      </c>
      <c r="I98" s="238">
        <v>0</v>
      </c>
      <c r="J98" s="87">
        <v>0</v>
      </c>
      <c r="K98" s="87">
        <v>0</v>
      </c>
      <c r="L98" s="87">
        <v>0</v>
      </c>
      <c r="M98" s="87">
        <v>0</v>
      </c>
      <c r="N98" s="87">
        <v>0</v>
      </c>
      <c r="O98" s="87">
        <v>0</v>
      </c>
      <c r="P98" s="87">
        <v>0</v>
      </c>
      <c r="Q98" s="87">
        <v>0</v>
      </c>
    </row>
    <row r="99" spans="2:17">
      <c r="B99" s="237">
        <v>12</v>
      </c>
      <c r="C99" s="238" t="s">
        <v>1882</v>
      </c>
      <c r="D99" s="87">
        <v>0</v>
      </c>
      <c r="E99" s="87">
        <v>0</v>
      </c>
      <c r="F99" s="87">
        <v>0</v>
      </c>
      <c r="G99" s="87">
        <v>0</v>
      </c>
      <c r="H99" s="87">
        <v>0</v>
      </c>
      <c r="I99" s="238">
        <v>0</v>
      </c>
      <c r="J99" s="87">
        <v>0</v>
      </c>
      <c r="K99" s="87">
        <v>0</v>
      </c>
      <c r="L99" s="87">
        <v>0</v>
      </c>
      <c r="M99" s="87">
        <v>0</v>
      </c>
      <c r="N99" s="87">
        <v>0</v>
      </c>
      <c r="O99" s="87">
        <v>0</v>
      </c>
      <c r="P99" s="87">
        <v>0</v>
      </c>
      <c r="Q99" s="87">
        <v>0</v>
      </c>
    </row>
    <row r="100" spans="2:17">
      <c r="B100" s="237">
        <v>13</v>
      </c>
      <c r="C100" s="238" t="s">
        <v>1883</v>
      </c>
      <c r="D100" s="87">
        <v>0</v>
      </c>
      <c r="E100" s="87">
        <v>0</v>
      </c>
      <c r="F100" s="87">
        <v>0</v>
      </c>
      <c r="G100" s="87">
        <v>0</v>
      </c>
      <c r="H100" s="87">
        <v>0</v>
      </c>
      <c r="I100" s="238">
        <v>0</v>
      </c>
      <c r="J100" s="87">
        <v>0</v>
      </c>
      <c r="K100" s="87">
        <v>0</v>
      </c>
      <c r="L100" s="87">
        <v>0</v>
      </c>
      <c r="M100" s="87">
        <v>0</v>
      </c>
      <c r="N100" s="87">
        <v>0</v>
      </c>
      <c r="O100" s="87">
        <v>0</v>
      </c>
      <c r="P100" s="87">
        <v>0</v>
      </c>
      <c r="Q100" s="87">
        <v>0</v>
      </c>
    </row>
    <row r="102" spans="2:17">
      <c r="C102" s="230" t="s">
        <v>0</v>
      </c>
      <c r="D102" s="231" t="s">
        <v>1</v>
      </c>
      <c r="E102" s="231" t="s">
        <v>2</v>
      </c>
      <c r="F102" s="231" t="s">
        <v>3</v>
      </c>
      <c r="G102" s="231" t="s">
        <v>4</v>
      </c>
      <c r="H102" s="231" t="s">
        <v>7</v>
      </c>
      <c r="I102" s="231" t="s">
        <v>8</v>
      </c>
      <c r="J102" s="231" t="s">
        <v>9</v>
      </c>
      <c r="K102" s="231" t="s">
        <v>55</v>
      </c>
      <c r="L102" s="231" t="s">
        <v>56</v>
      </c>
      <c r="M102" s="231" t="s">
        <v>57</v>
      </c>
      <c r="N102" s="232" t="s">
        <v>58</v>
      </c>
      <c r="O102" s="232" t="s">
        <v>59</v>
      </c>
      <c r="P102" s="232" t="s">
        <v>130</v>
      </c>
      <c r="Q102" s="232" t="s">
        <v>194</v>
      </c>
    </row>
    <row r="103" spans="2:17">
      <c r="C103" s="1384" t="s">
        <v>1888</v>
      </c>
      <c r="D103" s="1387" t="s">
        <v>1861</v>
      </c>
      <c r="E103" s="1388"/>
      <c r="F103" s="1388"/>
      <c r="G103" s="1388"/>
      <c r="H103" s="1388"/>
      <c r="I103" s="1388"/>
      <c r="J103" s="1388"/>
      <c r="K103" s="1388"/>
      <c r="L103" s="1388"/>
      <c r="M103" s="1388"/>
      <c r="N103" s="1388"/>
      <c r="O103" s="1388"/>
      <c r="P103" s="1388"/>
      <c r="Q103" s="1389"/>
    </row>
    <row r="104" spans="2:17" ht="13.2" customHeight="1">
      <c r="C104" s="1385"/>
      <c r="D104" s="98"/>
      <c r="E104" s="1390" t="s">
        <v>1862</v>
      </c>
      <c r="F104" s="1391"/>
      <c r="G104" s="1391"/>
      <c r="H104" s="1391"/>
      <c r="I104" s="1391"/>
      <c r="J104" s="1391"/>
      <c r="K104" s="1391"/>
      <c r="L104" s="1391"/>
      <c r="M104" s="1391"/>
      <c r="N104" s="1391"/>
      <c r="O104" s="1391"/>
      <c r="P104" s="1391"/>
      <c r="Q104" s="1392"/>
    </row>
    <row r="105" spans="2:17" ht="13.2" customHeight="1">
      <c r="C105" s="1385"/>
      <c r="D105" s="98"/>
      <c r="E105" s="1390" t="s">
        <v>1863</v>
      </c>
      <c r="F105" s="1391"/>
      <c r="G105" s="1391"/>
      <c r="H105" s="1391"/>
      <c r="I105" s="1392"/>
      <c r="J105" s="1376" t="s">
        <v>1864</v>
      </c>
      <c r="K105" s="1376" t="s">
        <v>1865</v>
      </c>
      <c r="L105" s="1382" t="s">
        <v>1866</v>
      </c>
      <c r="M105" s="1384" t="s">
        <v>1867</v>
      </c>
      <c r="N105" s="1384" t="s">
        <v>1743</v>
      </c>
      <c r="O105" s="1394" t="s">
        <v>1732</v>
      </c>
      <c r="P105" s="1395"/>
      <c r="Q105" s="1396"/>
    </row>
    <row r="106" spans="2:17" ht="39.6">
      <c r="C106" s="1386"/>
      <c r="D106" s="98"/>
      <c r="E106" s="233" t="s">
        <v>1868</v>
      </c>
      <c r="F106" s="233" t="s">
        <v>1869</v>
      </c>
      <c r="G106" s="233" t="s">
        <v>1870</v>
      </c>
      <c r="H106" s="233" t="s">
        <v>1738</v>
      </c>
      <c r="I106" s="234" t="s">
        <v>1856</v>
      </c>
      <c r="J106" s="1378"/>
      <c r="K106" s="1378"/>
      <c r="L106" s="1393"/>
      <c r="M106" s="1386"/>
      <c r="N106" s="1386"/>
      <c r="O106" s="235"/>
      <c r="P106" s="236" t="s">
        <v>1867</v>
      </c>
      <c r="Q106" s="236" t="s">
        <v>1743</v>
      </c>
    </row>
    <row r="107" spans="2:17">
      <c r="B107" s="237">
        <v>1</v>
      </c>
      <c r="C107" s="238" t="s">
        <v>1871</v>
      </c>
      <c r="D107" s="87">
        <v>0</v>
      </c>
      <c r="E107" s="87">
        <v>0</v>
      </c>
      <c r="F107" s="87">
        <v>0</v>
      </c>
      <c r="G107" s="87">
        <v>0</v>
      </c>
      <c r="H107" s="87">
        <v>0</v>
      </c>
      <c r="I107" s="238">
        <v>0</v>
      </c>
      <c r="J107" s="87">
        <v>0</v>
      </c>
      <c r="K107" s="87">
        <v>0</v>
      </c>
      <c r="L107" s="87">
        <v>0</v>
      </c>
      <c r="M107" s="87">
        <v>0</v>
      </c>
      <c r="N107" s="87">
        <v>0</v>
      </c>
      <c r="O107" s="87">
        <v>0</v>
      </c>
      <c r="P107" s="87">
        <v>0</v>
      </c>
      <c r="Q107" s="87">
        <v>0</v>
      </c>
    </row>
    <row r="108" spans="2:17">
      <c r="B108" s="237">
        <v>2</v>
      </c>
      <c r="C108" s="238" t="s">
        <v>1872</v>
      </c>
      <c r="D108" s="87">
        <v>0</v>
      </c>
      <c r="E108" s="87">
        <v>0</v>
      </c>
      <c r="F108" s="87">
        <v>0</v>
      </c>
      <c r="G108" s="87">
        <v>0</v>
      </c>
      <c r="H108" s="87">
        <v>0</v>
      </c>
      <c r="I108" s="238">
        <v>0</v>
      </c>
      <c r="J108" s="87">
        <v>0</v>
      </c>
      <c r="K108" s="87">
        <v>0</v>
      </c>
      <c r="L108" s="87">
        <v>0</v>
      </c>
      <c r="M108" s="87">
        <v>0</v>
      </c>
      <c r="N108" s="87">
        <v>0</v>
      </c>
      <c r="O108" s="87">
        <v>0</v>
      </c>
      <c r="P108" s="87">
        <v>0</v>
      </c>
      <c r="Q108" s="87">
        <v>0</v>
      </c>
    </row>
    <row r="109" spans="2:17">
      <c r="B109" s="237">
        <v>3</v>
      </c>
      <c r="C109" s="238" t="s">
        <v>1873</v>
      </c>
      <c r="D109" s="87">
        <v>0</v>
      </c>
      <c r="E109" s="87">
        <v>0</v>
      </c>
      <c r="F109" s="87">
        <v>0</v>
      </c>
      <c r="G109" s="87">
        <v>0</v>
      </c>
      <c r="H109" s="87">
        <v>0</v>
      </c>
      <c r="I109" s="238">
        <v>0</v>
      </c>
      <c r="J109" s="87">
        <v>0</v>
      </c>
      <c r="K109" s="87">
        <v>0</v>
      </c>
      <c r="L109" s="87">
        <v>0</v>
      </c>
      <c r="M109" s="87">
        <v>0</v>
      </c>
      <c r="N109" s="87">
        <v>0</v>
      </c>
      <c r="O109" s="87">
        <v>0</v>
      </c>
      <c r="P109" s="87">
        <v>0</v>
      </c>
      <c r="Q109" s="87">
        <v>0</v>
      </c>
    </row>
    <row r="110" spans="2:17">
      <c r="B110" s="237">
        <v>4</v>
      </c>
      <c r="C110" s="238" t="s">
        <v>1874</v>
      </c>
      <c r="D110" s="87">
        <v>0</v>
      </c>
      <c r="E110" s="87">
        <v>0</v>
      </c>
      <c r="F110" s="87">
        <v>0</v>
      </c>
      <c r="G110" s="87">
        <v>0</v>
      </c>
      <c r="H110" s="87">
        <v>0</v>
      </c>
      <c r="I110" s="238">
        <v>0</v>
      </c>
      <c r="J110" s="87">
        <v>0</v>
      </c>
      <c r="K110" s="87">
        <v>0</v>
      </c>
      <c r="L110" s="87">
        <v>0</v>
      </c>
      <c r="M110" s="87">
        <v>0</v>
      </c>
      <c r="N110" s="87">
        <v>0</v>
      </c>
      <c r="O110" s="87">
        <v>0</v>
      </c>
      <c r="P110" s="87">
        <v>0</v>
      </c>
      <c r="Q110" s="87">
        <v>0</v>
      </c>
    </row>
    <row r="111" spans="2:17" ht="26.4">
      <c r="B111" s="237">
        <v>5</v>
      </c>
      <c r="C111" s="151" t="s">
        <v>1875</v>
      </c>
      <c r="D111" s="87">
        <v>0</v>
      </c>
      <c r="E111" s="87">
        <v>0</v>
      </c>
      <c r="F111" s="87">
        <v>0</v>
      </c>
      <c r="G111" s="87">
        <v>0</v>
      </c>
      <c r="H111" s="87">
        <v>0</v>
      </c>
      <c r="I111" s="238">
        <v>0</v>
      </c>
      <c r="J111" s="87">
        <v>0</v>
      </c>
      <c r="K111" s="87">
        <v>0</v>
      </c>
      <c r="L111" s="87">
        <v>0</v>
      </c>
      <c r="M111" s="87">
        <v>0</v>
      </c>
      <c r="N111" s="87">
        <v>0</v>
      </c>
      <c r="O111" s="87">
        <v>0</v>
      </c>
      <c r="P111" s="87">
        <v>0</v>
      </c>
      <c r="Q111" s="87">
        <v>0</v>
      </c>
    </row>
    <row r="112" spans="2:17">
      <c r="B112" s="237">
        <v>6</v>
      </c>
      <c r="C112" s="238" t="s">
        <v>1876</v>
      </c>
      <c r="D112" s="87">
        <v>0</v>
      </c>
      <c r="E112" s="87">
        <v>0</v>
      </c>
      <c r="F112" s="87">
        <v>0</v>
      </c>
      <c r="G112" s="87">
        <v>0</v>
      </c>
      <c r="H112" s="87">
        <v>0</v>
      </c>
      <c r="I112" s="238">
        <v>0</v>
      </c>
      <c r="J112" s="87">
        <v>0</v>
      </c>
      <c r="K112" s="87">
        <v>0</v>
      </c>
      <c r="L112" s="87">
        <v>0</v>
      </c>
      <c r="M112" s="87">
        <v>0</v>
      </c>
      <c r="N112" s="87">
        <v>0</v>
      </c>
      <c r="O112" s="87">
        <v>0</v>
      </c>
      <c r="P112" s="87">
        <v>0</v>
      </c>
      <c r="Q112" s="87">
        <v>0</v>
      </c>
    </row>
    <row r="113" spans="2:17">
      <c r="B113" s="237">
        <v>7</v>
      </c>
      <c r="C113" s="238" t="s">
        <v>1877</v>
      </c>
      <c r="D113" s="87">
        <v>0</v>
      </c>
      <c r="E113" s="87">
        <v>0</v>
      </c>
      <c r="F113" s="87">
        <v>0</v>
      </c>
      <c r="G113" s="87">
        <v>0</v>
      </c>
      <c r="H113" s="87">
        <v>0</v>
      </c>
      <c r="I113" s="238">
        <v>0</v>
      </c>
      <c r="J113" s="87">
        <v>0</v>
      </c>
      <c r="K113" s="87">
        <v>0</v>
      </c>
      <c r="L113" s="87">
        <v>0</v>
      </c>
      <c r="M113" s="87">
        <v>0</v>
      </c>
      <c r="N113" s="87">
        <v>0</v>
      </c>
      <c r="O113" s="87">
        <v>0</v>
      </c>
      <c r="P113" s="87">
        <v>0</v>
      </c>
      <c r="Q113" s="87">
        <v>0</v>
      </c>
    </row>
    <row r="114" spans="2:17">
      <c r="B114" s="237">
        <v>8</v>
      </c>
      <c r="C114" s="238" t="s">
        <v>1878</v>
      </c>
      <c r="D114" s="87">
        <v>0</v>
      </c>
      <c r="E114" s="87">
        <v>0</v>
      </c>
      <c r="F114" s="87">
        <v>0</v>
      </c>
      <c r="G114" s="87">
        <v>0</v>
      </c>
      <c r="H114" s="87">
        <v>0</v>
      </c>
      <c r="I114" s="238">
        <v>0</v>
      </c>
      <c r="J114" s="87">
        <v>0</v>
      </c>
      <c r="K114" s="87">
        <v>0</v>
      </c>
      <c r="L114" s="87">
        <v>0</v>
      </c>
      <c r="M114" s="87">
        <v>0</v>
      </c>
      <c r="N114" s="87">
        <v>0</v>
      </c>
      <c r="O114" s="87">
        <v>0</v>
      </c>
      <c r="P114" s="87">
        <v>0</v>
      </c>
      <c r="Q114" s="87">
        <v>0</v>
      </c>
    </row>
    <row r="115" spans="2:17">
      <c r="B115" s="237">
        <v>9</v>
      </c>
      <c r="C115" s="238" t="s">
        <v>1879</v>
      </c>
      <c r="D115" s="87">
        <v>0</v>
      </c>
      <c r="E115" s="87">
        <v>0</v>
      </c>
      <c r="F115" s="87">
        <v>0</v>
      </c>
      <c r="G115" s="87">
        <v>0</v>
      </c>
      <c r="H115" s="87">
        <v>0</v>
      </c>
      <c r="I115" s="238">
        <v>0</v>
      </c>
      <c r="J115" s="87">
        <v>0</v>
      </c>
      <c r="K115" s="87">
        <v>0</v>
      </c>
      <c r="L115" s="87">
        <v>0</v>
      </c>
      <c r="M115" s="87">
        <v>0</v>
      </c>
      <c r="N115" s="87">
        <v>0</v>
      </c>
      <c r="O115" s="87">
        <v>0</v>
      </c>
      <c r="P115" s="87">
        <v>0</v>
      </c>
      <c r="Q115" s="87">
        <v>0</v>
      </c>
    </row>
    <row r="116" spans="2:17">
      <c r="B116" s="237">
        <v>10</v>
      </c>
      <c r="C116" s="238" t="s">
        <v>1880</v>
      </c>
      <c r="D116" s="87">
        <v>0</v>
      </c>
      <c r="E116" s="87">
        <v>0</v>
      </c>
      <c r="F116" s="87">
        <v>0</v>
      </c>
      <c r="G116" s="87">
        <v>0</v>
      </c>
      <c r="H116" s="87">
        <v>0</v>
      </c>
      <c r="I116" s="238">
        <v>0</v>
      </c>
      <c r="J116" s="87">
        <v>0</v>
      </c>
      <c r="K116" s="87">
        <v>0</v>
      </c>
      <c r="L116" s="87">
        <v>0</v>
      </c>
      <c r="M116" s="87">
        <v>0</v>
      </c>
      <c r="N116" s="87">
        <v>0</v>
      </c>
      <c r="O116" s="87">
        <v>0</v>
      </c>
      <c r="P116" s="87">
        <v>0</v>
      </c>
      <c r="Q116" s="87">
        <v>0</v>
      </c>
    </row>
    <row r="117" spans="2:17">
      <c r="B117" s="237">
        <v>11</v>
      </c>
      <c r="C117" s="238" t="s">
        <v>1881</v>
      </c>
      <c r="D117" s="87">
        <v>0</v>
      </c>
      <c r="E117" s="87">
        <v>0</v>
      </c>
      <c r="F117" s="87">
        <v>0</v>
      </c>
      <c r="G117" s="87">
        <v>0</v>
      </c>
      <c r="H117" s="87">
        <v>0</v>
      </c>
      <c r="I117" s="238">
        <v>0</v>
      </c>
      <c r="J117" s="87">
        <v>0</v>
      </c>
      <c r="K117" s="87">
        <v>0</v>
      </c>
      <c r="L117" s="87">
        <v>0</v>
      </c>
      <c r="M117" s="87">
        <v>0</v>
      </c>
      <c r="N117" s="87">
        <v>0</v>
      </c>
      <c r="O117" s="87">
        <v>0</v>
      </c>
      <c r="P117" s="87">
        <v>0</v>
      </c>
      <c r="Q117" s="87">
        <v>0</v>
      </c>
    </row>
    <row r="118" spans="2:17">
      <c r="B118" s="237">
        <v>12</v>
      </c>
      <c r="C118" s="238" t="s">
        <v>1882</v>
      </c>
      <c r="D118" s="87">
        <v>0</v>
      </c>
      <c r="E118" s="87">
        <v>0</v>
      </c>
      <c r="F118" s="87">
        <v>0</v>
      </c>
      <c r="G118" s="87">
        <v>0</v>
      </c>
      <c r="H118" s="87">
        <v>0</v>
      </c>
      <c r="I118" s="238">
        <v>0</v>
      </c>
      <c r="J118" s="87">
        <v>0</v>
      </c>
      <c r="K118" s="87">
        <v>0</v>
      </c>
      <c r="L118" s="87">
        <v>0</v>
      </c>
      <c r="M118" s="87">
        <v>0</v>
      </c>
      <c r="N118" s="87">
        <v>0</v>
      </c>
      <c r="O118" s="87">
        <v>0</v>
      </c>
      <c r="P118" s="87">
        <v>0</v>
      </c>
      <c r="Q118" s="87">
        <v>0</v>
      </c>
    </row>
    <row r="119" spans="2:17">
      <c r="B119" s="237">
        <v>13</v>
      </c>
      <c r="C119" s="238" t="s">
        <v>1883</v>
      </c>
      <c r="D119" s="87">
        <v>0</v>
      </c>
      <c r="E119" s="87">
        <v>0</v>
      </c>
      <c r="F119" s="87">
        <v>0</v>
      </c>
      <c r="G119" s="87">
        <v>0</v>
      </c>
      <c r="H119" s="87">
        <v>0</v>
      </c>
      <c r="I119" s="238">
        <v>0</v>
      </c>
      <c r="J119" s="87">
        <v>0</v>
      </c>
      <c r="K119" s="87">
        <v>0</v>
      </c>
      <c r="L119" s="87">
        <v>0</v>
      </c>
      <c r="M119" s="87">
        <v>0</v>
      </c>
      <c r="N119" s="87">
        <v>0</v>
      </c>
      <c r="O119" s="87">
        <v>0</v>
      </c>
      <c r="P119" s="87">
        <v>0</v>
      </c>
      <c r="Q119" s="87">
        <v>0</v>
      </c>
    </row>
    <row r="121" spans="2:17">
      <c r="C121" s="230" t="s">
        <v>0</v>
      </c>
      <c r="D121" s="231" t="s">
        <v>1</v>
      </c>
      <c r="E121" s="231" t="s">
        <v>2</v>
      </c>
      <c r="F121" s="231" t="s">
        <v>3</v>
      </c>
      <c r="G121" s="231" t="s">
        <v>4</v>
      </c>
      <c r="H121" s="231" t="s">
        <v>7</v>
      </c>
      <c r="I121" s="231" t="s">
        <v>8</v>
      </c>
      <c r="J121" s="231" t="s">
        <v>9</v>
      </c>
      <c r="K121" s="231" t="s">
        <v>55</v>
      </c>
      <c r="L121" s="231" t="s">
        <v>56</v>
      </c>
      <c r="M121" s="231" t="s">
        <v>57</v>
      </c>
      <c r="N121" s="232" t="s">
        <v>58</v>
      </c>
      <c r="O121" s="232" t="s">
        <v>59</v>
      </c>
      <c r="P121" s="232" t="s">
        <v>130</v>
      </c>
      <c r="Q121" s="232" t="s">
        <v>194</v>
      </c>
    </row>
    <row r="122" spans="2:17">
      <c r="C122" s="1384" t="s">
        <v>1889</v>
      </c>
      <c r="D122" s="1387" t="s">
        <v>1861</v>
      </c>
      <c r="E122" s="1388"/>
      <c r="F122" s="1388"/>
      <c r="G122" s="1388"/>
      <c r="H122" s="1388"/>
      <c r="I122" s="1388"/>
      <c r="J122" s="1388"/>
      <c r="K122" s="1388"/>
      <c r="L122" s="1388"/>
      <c r="M122" s="1388"/>
      <c r="N122" s="1388"/>
      <c r="O122" s="1388"/>
      <c r="P122" s="1388"/>
      <c r="Q122" s="1389"/>
    </row>
    <row r="123" spans="2:17" ht="13.2" customHeight="1">
      <c r="C123" s="1385"/>
      <c r="D123" s="98"/>
      <c r="E123" s="1390" t="s">
        <v>1862</v>
      </c>
      <c r="F123" s="1391"/>
      <c r="G123" s="1391"/>
      <c r="H123" s="1391"/>
      <c r="I123" s="1391"/>
      <c r="J123" s="1391"/>
      <c r="K123" s="1391"/>
      <c r="L123" s="1391"/>
      <c r="M123" s="1391"/>
      <c r="N123" s="1391"/>
      <c r="O123" s="1391"/>
      <c r="P123" s="1391"/>
      <c r="Q123" s="1392"/>
    </row>
    <row r="124" spans="2:17" ht="13.2" customHeight="1">
      <c r="C124" s="1385"/>
      <c r="D124" s="98"/>
      <c r="E124" s="1390" t="s">
        <v>1863</v>
      </c>
      <c r="F124" s="1391"/>
      <c r="G124" s="1391"/>
      <c r="H124" s="1391"/>
      <c r="I124" s="1392"/>
      <c r="J124" s="1376" t="s">
        <v>1864</v>
      </c>
      <c r="K124" s="1376" t="s">
        <v>1865</v>
      </c>
      <c r="L124" s="1382" t="s">
        <v>1866</v>
      </c>
      <c r="M124" s="1384" t="s">
        <v>1867</v>
      </c>
      <c r="N124" s="1384" t="s">
        <v>1743</v>
      </c>
      <c r="O124" s="1394" t="s">
        <v>1732</v>
      </c>
      <c r="P124" s="1395"/>
      <c r="Q124" s="1396"/>
    </row>
    <row r="125" spans="2:17" ht="39.6">
      <c r="C125" s="1386"/>
      <c r="D125" s="98"/>
      <c r="E125" s="233" t="s">
        <v>1868</v>
      </c>
      <c r="F125" s="233" t="s">
        <v>1869</v>
      </c>
      <c r="G125" s="233" t="s">
        <v>1870</v>
      </c>
      <c r="H125" s="233" t="s">
        <v>1738</v>
      </c>
      <c r="I125" s="234" t="s">
        <v>1856</v>
      </c>
      <c r="J125" s="1378"/>
      <c r="K125" s="1378"/>
      <c r="L125" s="1393"/>
      <c r="M125" s="1386"/>
      <c r="N125" s="1386"/>
      <c r="O125" s="235"/>
      <c r="P125" s="236" t="s">
        <v>1867</v>
      </c>
      <c r="Q125" s="236" t="s">
        <v>1743</v>
      </c>
    </row>
    <row r="126" spans="2:17">
      <c r="B126" s="237">
        <v>1</v>
      </c>
      <c r="C126" s="238" t="s">
        <v>1871</v>
      </c>
      <c r="D126" s="87">
        <v>0</v>
      </c>
      <c r="E126" s="87">
        <v>0</v>
      </c>
      <c r="F126" s="87">
        <v>0</v>
      </c>
      <c r="G126" s="87">
        <v>0</v>
      </c>
      <c r="H126" s="87">
        <v>0</v>
      </c>
      <c r="I126" s="238">
        <v>0</v>
      </c>
      <c r="J126" s="87">
        <v>0</v>
      </c>
      <c r="K126" s="87">
        <v>0</v>
      </c>
      <c r="L126" s="87">
        <v>0</v>
      </c>
      <c r="M126" s="87">
        <v>0</v>
      </c>
      <c r="N126" s="87">
        <v>0</v>
      </c>
      <c r="O126" s="87">
        <v>0</v>
      </c>
      <c r="P126" s="87">
        <v>0</v>
      </c>
      <c r="Q126" s="87">
        <v>0</v>
      </c>
    </row>
    <row r="127" spans="2:17">
      <c r="B127" s="237">
        <v>2</v>
      </c>
      <c r="C127" s="238" t="s">
        <v>1872</v>
      </c>
      <c r="D127" s="87">
        <v>0</v>
      </c>
      <c r="E127" s="87">
        <v>0</v>
      </c>
      <c r="F127" s="87">
        <v>0</v>
      </c>
      <c r="G127" s="87">
        <v>0</v>
      </c>
      <c r="H127" s="87">
        <v>0</v>
      </c>
      <c r="I127" s="238">
        <v>0</v>
      </c>
      <c r="J127" s="87">
        <v>0</v>
      </c>
      <c r="K127" s="87">
        <v>0</v>
      </c>
      <c r="L127" s="87">
        <v>0</v>
      </c>
      <c r="M127" s="87">
        <v>0</v>
      </c>
      <c r="N127" s="87">
        <v>0</v>
      </c>
      <c r="O127" s="87">
        <v>0</v>
      </c>
      <c r="P127" s="87">
        <v>0</v>
      </c>
      <c r="Q127" s="87">
        <v>0</v>
      </c>
    </row>
    <row r="128" spans="2:17">
      <c r="B128" s="237">
        <v>3</v>
      </c>
      <c r="C128" s="238" t="s">
        <v>1873</v>
      </c>
      <c r="D128" s="87">
        <v>0</v>
      </c>
      <c r="E128" s="87">
        <v>0</v>
      </c>
      <c r="F128" s="87">
        <v>0</v>
      </c>
      <c r="G128" s="87">
        <v>0</v>
      </c>
      <c r="H128" s="87">
        <v>0</v>
      </c>
      <c r="I128" s="238">
        <v>0</v>
      </c>
      <c r="J128" s="87">
        <v>0</v>
      </c>
      <c r="K128" s="87">
        <v>0</v>
      </c>
      <c r="L128" s="87">
        <v>0</v>
      </c>
      <c r="M128" s="87">
        <v>0</v>
      </c>
      <c r="N128" s="87">
        <v>0</v>
      </c>
      <c r="O128" s="87">
        <v>0</v>
      </c>
      <c r="P128" s="87">
        <v>0</v>
      </c>
      <c r="Q128" s="87">
        <v>0</v>
      </c>
    </row>
    <row r="129" spans="2:17">
      <c r="B129" s="237">
        <v>4</v>
      </c>
      <c r="C129" s="238" t="s">
        <v>1874</v>
      </c>
      <c r="D129" s="87">
        <v>0</v>
      </c>
      <c r="E129" s="87">
        <v>0</v>
      </c>
      <c r="F129" s="87">
        <v>0</v>
      </c>
      <c r="G129" s="87">
        <v>0</v>
      </c>
      <c r="H129" s="87">
        <v>0</v>
      </c>
      <c r="I129" s="238">
        <v>0</v>
      </c>
      <c r="J129" s="87">
        <v>0</v>
      </c>
      <c r="K129" s="87">
        <v>0</v>
      </c>
      <c r="L129" s="87">
        <v>0</v>
      </c>
      <c r="M129" s="87">
        <v>0</v>
      </c>
      <c r="N129" s="87">
        <v>0</v>
      </c>
      <c r="O129" s="87">
        <v>0</v>
      </c>
      <c r="P129" s="87">
        <v>0</v>
      </c>
      <c r="Q129" s="87">
        <v>0</v>
      </c>
    </row>
    <row r="130" spans="2:17" ht="26.4">
      <c r="B130" s="237">
        <v>5</v>
      </c>
      <c r="C130" s="151" t="s">
        <v>1875</v>
      </c>
      <c r="D130" s="87">
        <v>0</v>
      </c>
      <c r="E130" s="87">
        <v>0</v>
      </c>
      <c r="F130" s="87">
        <v>0</v>
      </c>
      <c r="G130" s="87">
        <v>0</v>
      </c>
      <c r="H130" s="87">
        <v>0</v>
      </c>
      <c r="I130" s="238">
        <v>0</v>
      </c>
      <c r="J130" s="87">
        <v>0</v>
      </c>
      <c r="K130" s="87">
        <v>0</v>
      </c>
      <c r="L130" s="87">
        <v>0</v>
      </c>
      <c r="M130" s="87">
        <v>0</v>
      </c>
      <c r="N130" s="87">
        <v>0</v>
      </c>
      <c r="O130" s="87">
        <v>0</v>
      </c>
      <c r="P130" s="87">
        <v>0</v>
      </c>
      <c r="Q130" s="87">
        <v>0</v>
      </c>
    </row>
    <row r="131" spans="2:17">
      <c r="B131" s="237">
        <v>6</v>
      </c>
      <c r="C131" s="238" t="s">
        <v>1876</v>
      </c>
      <c r="D131" s="87">
        <v>0</v>
      </c>
      <c r="E131" s="87">
        <v>0</v>
      </c>
      <c r="F131" s="87">
        <v>0</v>
      </c>
      <c r="G131" s="87">
        <v>0</v>
      </c>
      <c r="H131" s="87">
        <v>0</v>
      </c>
      <c r="I131" s="238">
        <v>0</v>
      </c>
      <c r="J131" s="87">
        <v>0</v>
      </c>
      <c r="K131" s="87">
        <v>0</v>
      </c>
      <c r="L131" s="87">
        <v>0</v>
      </c>
      <c r="M131" s="87">
        <v>0</v>
      </c>
      <c r="N131" s="87">
        <v>0</v>
      </c>
      <c r="O131" s="87">
        <v>0</v>
      </c>
      <c r="P131" s="87">
        <v>0</v>
      </c>
      <c r="Q131" s="87">
        <v>0</v>
      </c>
    </row>
    <row r="132" spans="2:17">
      <c r="B132" s="237">
        <v>7</v>
      </c>
      <c r="C132" s="238" t="s">
        <v>1877</v>
      </c>
      <c r="D132" s="87">
        <v>0</v>
      </c>
      <c r="E132" s="87">
        <v>0</v>
      </c>
      <c r="F132" s="87">
        <v>0</v>
      </c>
      <c r="G132" s="87">
        <v>0</v>
      </c>
      <c r="H132" s="87">
        <v>0</v>
      </c>
      <c r="I132" s="238">
        <v>0</v>
      </c>
      <c r="J132" s="87">
        <v>0</v>
      </c>
      <c r="K132" s="87">
        <v>0</v>
      </c>
      <c r="L132" s="87">
        <v>0</v>
      </c>
      <c r="M132" s="87">
        <v>0</v>
      </c>
      <c r="N132" s="87">
        <v>0</v>
      </c>
      <c r="O132" s="87">
        <v>0</v>
      </c>
      <c r="P132" s="87">
        <v>0</v>
      </c>
      <c r="Q132" s="87">
        <v>0</v>
      </c>
    </row>
    <row r="133" spans="2:17">
      <c r="B133" s="237">
        <v>8</v>
      </c>
      <c r="C133" s="238" t="s">
        <v>1878</v>
      </c>
      <c r="D133" s="87">
        <v>0</v>
      </c>
      <c r="E133" s="87">
        <v>0</v>
      </c>
      <c r="F133" s="87">
        <v>0</v>
      </c>
      <c r="G133" s="87">
        <v>0</v>
      </c>
      <c r="H133" s="87">
        <v>0</v>
      </c>
      <c r="I133" s="238">
        <v>0</v>
      </c>
      <c r="J133" s="87">
        <v>0</v>
      </c>
      <c r="K133" s="87">
        <v>0</v>
      </c>
      <c r="L133" s="87">
        <v>0</v>
      </c>
      <c r="M133" s="87">
        <v>0</v>
      </c>
      <c r="N133" s="87">
        <v>0</v>
      </c>
      <c r="O133" s="87">
        <v>0</v>
      </c>
      <c r="P133" s="87">
        <v>0</v>
      </c>
      <c r="Q133" s="87">
        <v>0</v>
      </c>
    </row>
    <row r="134" spans="2:17">
      <c r="B134" s="237">
        <v>9</v>
      </c>
      <c r="C134" s="238" t="s">
        <v>1879</v>
      </c>
      <c r="D134" s="87">
        <v>0</v>
      </c>
      <c r="E134" s="87">
        <v>0</v>
      </c>
      <c r="F134" s="87">
        <v>0</v>
      </c>
      <c r="G134" s="87">
        <v>0</v>
      </c>
      <c r="H134" s="87">
        <v>0</v>
      </c>
      <c r="I134" s="238">
        <v>0</v>
      </c>
      <c r="J134" s="87">
        <v>0</v>
      </c>
      <c r="K134" s="87">
        <v>0</v>
      </c>
      <c r="L134" s="87">
        <v>0</v>
      </c>
      <c r="M134" s="87">
        <v>0</v>
      </c>
      <c r="N134" s="87">
        <v>0</v>
      </c>
      <c r="O134" s="87">
        <v>0</v>
      </c>
      <c r="P134" s="87">
        <v>0</v>
      </c>
      <c r="Q134" s="87">
        <v>0</v>
      </c>
    </row>
    <row r="135" spans="2:17">
      <c r="B135" s="237">
        <v>10</v>
      </c>
      <c r="C135" s="238" t="s">
        <v>1880</v>
      </c>
      <c r="D135" s="87">
        <v>23490.91</v>
      </c>
      <c r="E135" s="87">
        <v>0</v>
      </c>
      <c r="F135" s="87">
        <v>0</v>
      </c>
      <c r="G135" s="87">
        <v>0</v>
      </c>
      <c r="H135" s="87">
        <v>0</v>
      </c>
      <c r="I135" s="238">
        <v>0</v>
      </c>
      <c r="J135" s="87">
        <v>0</v>
      </c>
      <c r="K135" s="87">
        <v>0</v>
      </c>
      <c r="L135" s="87">
        <v>0</v>
      </c>
      <c r="M135" s="87">
        <v>0</v>
      </c>
      <c r="N135" s="87">
        <v>0</v>
      </c>
      <c r="O135" s="87">
        <v>0</v>
      </c>
      <c r="P135" s="87">
        <v>0</v>
      </c>
      <c r="Q135" s="87">
        <v>0</v>
      </c>
    </row>
    <row r="136" spans="2:17">
      <c r="B136" s="237">
        <v>11</v>
      </c>
      <c r="C136" s="238" t="s">
        <v>1881</v>
      </c>
      <c r="D136" s="87">
        <v>0</v>
      </c>
      <c r="E136" s="87">
        <v>0</v>
      </c>
      <c r="F136" s="87">
        <v>0</v>
      </c>
      <c r="G136" s="87">
        <v>0</v>
      </c>
      <c r="H136" s="87">
        <v>0</v>
      </c>
      <c r="I136" s="238">
        <v>0</v>
      </c>
      <c r="J136" s="87">
        <v>0</v>
      </c>
      <c r="K136" s="87">
        <v>0</v>
      </c>
      <c r="L136" s="87">
        <v>0</v>
      </c>
      <c r="M136" s="87">
        <v>0</v>
      </c>
      <c r="N136" s="87">
        <v>0</v>
      </c>
      <c r="O136" s="87">
        <v>0</v>
      </c>
      <c r="P136" s="87">
        <v>0</v>
      </c>
      <c r="Q136" s="87">
        <v>0</v>
      </c>
    </row>
    <row r="137" spans="2:17">
      <c r="B137" s="237">
        <v>12</v>
      </c>
      <c r="C137" s="238" t="s">
        <v>1882</v>
      </c>
      <c r="D137" s="87">
        <v>0</v>
      </c>
      <c r="E137" s="87">
        <v>0</v>
      </c>
      <c r="F137" s="87">
        <v>0</v>
      </c>
      <c r="G137" s="87">
        <v>0</v>
      </c>
      <c r="H137" s="87">
        <v>0</v>
      </c>
      <c r="I137" s="238">
        <v>0</v>
      </c>
      <c r="J137" s="87">
        <v>0</v>
      </c>
      <c r="K137" s="87">
        <v>0</v>
      </c>
      <c r="L137" s="87">
        <v>0</v>
      </c>
      <c r="M137" s="87">
        <v>0</v>
      </c>
      <c r="N137" s="87">
        <v>0</v>
      </c>
      <c r="O137" s="87">
        <v>0</v>
      </c>
      <c r="P137" s="87">
        <v>0</v>
      </c>
      <c r="Q137" s="87">
        <v>0</v>
      </c>
    </row>
    <row r="138" spans="2:17">
      <c r="B138" s="237">
        <v>13</v>
      </c>
      <c r="C138" s="238" t="s">
        <v>1883</v>
      </c>
      <c r="D138" s="87">
        <v>0</v>
      </c>
      <c r="E138" s="87">
        <v>0</v>
      </c>
      <c r="F138" s="87">
        <v>0</v>
      </c>
      <c r="G138" s="87">
        <v>0</v>
      </c>
      <c r="H138" s="87">
        <v>0</v>
      </c>
      <c r="I138" s="238">
        <v>0</v>
      </c>
      <c r="J138" s="87">
        <v>0</v>
      </c>
      <c r="K138" s="87">
        <v>0</v>
      </c>
      <c r="L138" s="87">
        <v>0</v>
      </c>
      <c r="M138" s="87">
        <v>0</v>
      </c>
      <c r="N138" s="87">
        <v>0</v>
      </c>
      <c r="O138" s="87">
        <v>0</v>
      </c>
      <c r="P138" s="87">
        <v>0</v>
      </c>
      <c r="Q138" s="87">
        <v>0</v>
      </c>
    </row>
    <row r="140" spans="2:17">
      <c r="C140" s="230" t="s">
        <v>0</v>
      </c>
      <c r="D140" s="231" t="s">
        <v>1</v>
      </c>
      <c r="E140" s="231" t="s">
        <v>2</v>
      </c>
      <c r="F140" s="231" t="s">
        <v>3</v>
      </c>
      <c r="G140" s="231" t="s">
        <v>4</v>
      </c>
      <c r="H140" s="231" t="s">
        <v>7</v>
      </c>
      <c r="I140" s="231" t="s">
        <v>8</v>
      </c>
      <c r="J140" s="231" t="s">
        <v>9</v>
      </c>
      <c r="K140" s="231" t="s">
        <v>55</v>
      </c>
      <c r="L140" s="231" t="s">
        <v>56</v>
      </c>
      <c r="M140" s="231" t="s">
        <v>57</v>
      </c>
      <c r="N140" s="232" t="s">
        <v>58</v>
      </c>
      <c r="O140" s="232" t="s">
        <v>59</v>
      </c>
      <c r="P140" s="232" t="s">
        <v>130</v>
      </c>
      <c r="Q140" s="232" t="s">
        <v>194</v>
      </c>
    </row>
    <row r="141" spans="2:17">
      <c r="C141" s="1384" t="s">
        <v>1890</v>
      </c>
      <c r="D141" s="1387" t="s">
        <v>1861</v>
      </c>
      <c r="E141" s="1388"/>
      <c r="F141" s="1388"/>
      <c r="G141" s="1388"/>
      <c r="H141" s="1388"/>
      <c r="I141" s="1388"/>
      <c r="J141" s="1388"/>
      <c r="K141" s="1388"/>
      <c r="L141" s="1388"/>
      <c r="M141" s="1388"/>
      <c r="N141" s="1388"/>
      <c r="O141" s="1388"/>
      <c r="P141" s="1388"/>
      <c r="Q141" s="1389"/>
    </row>
    <row r="142" spans="2:17" ht="13.2" customHeight="1">
      <c r="C142" s="1385"/>
      <c r="D142" s="98"/>
      <c r="E142" s="1390" t="s">
        <v>1862</v>
      </c>
      <c r="F142" s="1391"/>
      <c r="G142" s="1391"/>
      <c r="H142" s="1391"/>
      <c r="I142" s="1391"/>
      <c r="J142" s="1391"/>
      <c r="K142" s="1391"/>
      <c r="L142" s="1391"/>
      <c r="M142" s="1391"/>
      <c r="N142" s="1391"/>
      <c r="O142" s="1391"/>
      <c r="P142" s="1391"/>
      <c r="Q142" s="1392"/>
    </row>
    <row r="143" spans="2:17" ht="13.2" customHeight="1">
      <c r="C143" s="1385"/>
      <c r="D143" s="98"/>
      <c r="E143" s="1390" t="s">
        <v>1863</v>
      </c>
      <c r="F143" s="1391"/>
      <c r="G143" s="1391"/>
      <c r="H143" s="1391"/>
      <c r="I143" s="1392"/>
      <c r="J143" s="1376" t="s">
        <v>1864</v>
      </c>
      <c r="K143" s="1376" t="s">
        <v>1865</v>
      </c>
      <c r="L143" s="1382" t="s">
        <v>1866</v>
      </c>
      <c r="M143" s="1384" t="s">
        <v>1867</v>
      </c>
      <c r="N143" s="1384" t="s">
        <v>1743</v>
      </c>
      <c r="O143" s="1394" t="s">
        <v>1732</v>
      </c>
      <c r="P143" s="1395"/>
      <c r="Q143" s="1396"/>
    </row>
    <row r="144" spans="2:17" ht="39.6">
      <c r="C144" s="1386"/>
      <c r="D144" s="98"/>
      <c r="E144" s="233" t="s">
        <v>1868</v>
      </c>
      <c r="F144" s="233" t="s">
        <v>1869</v>
      </c>
      <c r="G144" s="233" t="s">
        <v>1870</v>
      </c>
      <c r="H144" s="233" t="s">
        <v>1738</v>
      </c>
      <c r="I144" s="234" t="s">
        <v>1856</v>
      </c>
      <c r="J144" s="1378"/>
      <c r="K144" s="1378"/>
      <c r="L144" s="1393"/>
      <c r="M144" s="1386"/>
      <c r="N144" s="1386"/>
      <c r="O144" s="235"/>
      <c r="P144" s="236" t="s">
        <v>1867</v>
      </c>
      <c r="Q144" s="236" t="s">
        <v>1743</v>
      </c>
    </row>
    <row r="145" spans="2:17">
      <c r="B145" s="237">
        <v>1</v>
      </c>
      <c r="C145" s="238" t="s">
        <v>1871</v>
      </c>
      <c r="D145" s="87">
        <v>0</v>
      </c>
      <c r="E145" s="87">
        <v>0</v>
      </c>
      <c r="F145" s="87">
        <v>0</v>
      </c>
      <c r="G145" s="87">
        <v>0</v>
      </c>
      <c r="H145" s="87">
        <v>0</v>
      </c>
      <c r="I145" s="238">
        <v>0</v>
      </c>
      <c r="J145" s="87">
        <v>0</v>
      </c>
      <c r="K145" s="87">
        <v>0</v>
      </c>
      <c r="L145" s="87">
        <v>0</v>
      </c>
      <c r="M145" s="87">
        <v>0</v>
      </c>
      <c r="N145" s="87">
        <v>0</v>
      </c>
      <c r="O145" s="87">
        <v>0</v>
      </c>
      <c r="P145" s="87">
        <v>0</v>
      </c>
      <c r="Q145" s="87">
        <v>0</v>
      </c>
    </row>
    <row r="146" spans="2:17">
      <c r="B146" s="237">
        <v>2</v>
      </c>
      <c r="C146" s="238" t="s">
        <v>1872</v>
      </c>
      <c r="D146" s="87">
        <v>0</v>
      </c>
      <c r="E146" s="87">
        <v>0</v>
      </c>
      <c r="F146" s="87">
        <v>0</v>
      </c>
      <c r="G146" s="87">
        <v>0</v>
      </c>
      <c r="H146" s="87">
        <v>0</v>
      </c>
      <c r="I146" s="238">
        <v>0</v>
      </c>
      <c r="J146" s="87">
        <v>0</v>
      </c>
      <c r="K146" s="87">
        <v>0</v>
      </c>
      <c r="L146" s="87">
        <v>0</v>
      </c>
      <c r="M146" s="87">
        <v>0</v>
      </c>
      <c r="N146" s="87">
        <v>0</v>
      </c>
      <c r="O146" s="87">
        <v>0</v>
      </c>
      <c r="P146" s="87">
        <v>0</v>
      </c>
      <c r="Q146" s="87">
        <v>0</v>
      </c>
    </row>
    <row r="147" spans="2:17">
      <c r="B147" s="237">
        <v>3</v>
      </c>
      <c r="C147" s="238" t="s">
        <v>1873</v>
      </c>
      <c r="D147" s="87">
        <v>0</v>
      </c>
      <c r="E147" s="87">
        <v>0</v>
      </c>
      <c r="F147" s="87">
        <v>0</v>
      </c>
      <c r="G147" s="87">
        <v>0</v>
      </c>
      <c r="H147" s="87">
        <v>0</v>
      </c>
      <c r="I147" s="238">
        <v>0</v>
      </c>
      <c r="J147" s="87">
        <v>0</v>
      </c>
      <c r="K147" s="87">
        <v>0</v>
      </c>
      <c r="L147" s="87">
        <v>0</v>
      </c>
      <c r="M147" s="87">
        <v>0</v>
      </c>
      <c r="N147" s="87">
        <v>0</v>
      </c>
      <c r="O147" s="87">
        <v>0</v>
      </c>
      <c r="P147" s="87">
        <v>0</v>
      </c>
      <c r="Q147" s="87">
        <v>0</v>
      </c>
    </row>
    <row r="148" spans="2:17">
      <c r="B148" s="237">
        <v>4</v>
      </c>
      <c r="C148" s="238" t="s">
        <v>1874</v>
      </c>
      <c r="D148" s="87">
        <v>0</v>
      </c>
      <c r="E148" s="87">
        <v>0</v>
      </c>
      <c r="F148" s="87">
        <v>0</v>
      </c>
      <c r="G148" s="87">
        <v>0</v>
      </c>
      <c r="H148" s="87">
        <v>0</v>
      </c>
      <c r="I148" s="238">
        <v>0</v>
      </c>
      <c r="J148" s="87">
        <v>0</v>
      </c>
      <c r="K148" s="87">
        <v>0</v>
      </c>
      <c r="L148" s="87">
        <v>0</v>
      </c>
      <c r="M148" s="87">
        <v>0</v>
      </c>
      <c r="N148" s="87">
        <v>0</v>
      </c>
      <c r="O148" s="87">
        <v>0</v>
      </c>
      <c r="P148" s="87">
        <v>0</v>
      </c>
      <c r="Q148" s="87">
        <v>0</v>
      </c>
    </row>
    <row r="149" spans="2:17" ht="26.4">
      <c r="B149" s="237">
        <v>5</v>
      </c>
      <c r="C149" s="151" t="s">
        <v>1875</v>
      </c>
      <c r="D149" s="87">
        <v>0</v>
      </c>
      <c r="E149" s="87">
        <v>0</v>
      </c>
      <c r="F149" s="87">
        <v>0</v>
      </c>
      <c r="G149" s="87">
        <v>0</v>
      </c>
      <c r="H149" s="87">
        <v>0</v>
      </c>
      <c r="I149" s="238">
        <v>0</v>
      </c>
      <c r="J149" s="87">
        <v>0</v>
      </c>
      <c r="K149" s="87">
        <v>0</v>
      </c>
      <c r="L149" s="87">
        <v>0</v>
      </c>
      <c r="M149" s="87">
        <v>0</v>
      </c>
      <c r="N149" s="87">
        <v>0</v>
      </c>
      <c r="O149" s="87">
        <v>0</v>
      </c>
      <c r="P149" s="87">
        <v>0</v>
      </c>
      <c r="Q149" s="87">
        <v>0</v>
      </c>
    </row>
    <row r="150" spans="2:17">
      <c r="B150" s="237">
        <v>6</v>
      </c>
      <c r="C150" s="238" t="s">
        <v>1876</v>
      </c>
      <c r="D150" s="87">
        <v>0</v>
      </c>
      <c r="E150" s="87">
        <v>0</v>
      </c>
      <c r="F150" s="87">
        <v>0</v>
      </c>
      <c r="G150" s="87">
        <v>0</v>
      </c>
      <c r="H150" s="87">
        <v>0</v>
      </c>
      <c r="I150" s="238">
        <v>0</v>
      </c>
      <c r="J150" s="87">
        <v>0</v>
      </c>
      <c r="K150" s="87">
        <v>0</v>
      </c>
      <c r="L150" s="87">
        <v>0</v>
      </c>
      <c r="M150" s="87">
        <v>0</v>
      </c>
      <c r="N150" s="87">
        <v>0</v>
      </c>
      <c r="O150" s="87">
        <v>0</v>
      </c>
      <c r="P150" s="87">
        <v>0</v>
      </c>
      <c r="Q150" s="87">
        <v>0</v>
      </c>
    </row>
    <row r="151" spans="2:17">
      <c r="B151" s="237">
        <v>7</v>
      </c>
      <c r="C151" s="238" t="s">
        <v>1877</v>
      </c>
      <c r="D151" s="87">
        <v>0</v>
      </c>
      <c r="E151" s="87">
        <v>0</v>
      </c>
      <c r="F151" s="87">
        <v>0</v>
      </c>
      <c r="G151" s="87">
        <v>0</v>
      </c>
      <c r="H151" s="87">
        <v>0</v>
      </c>
      <c r="I151" s="238">
        <v>0</v>
      </c>
      <c r="J151" s="87">
        <v>0</v>
      </c>
      <c r="K151" s="87">
        <v>0</v>
      </c>
      <c r="L151" s="87">
        <v>0</v>
      </c>
      <c r="M151" s="87">
        <v>0</v>
      </c>
      <c r="N151" s="87">
        <v>0</v>
      </c>
      <c r="O151" s="87">
        <v>0</v>
      </c>
      <c r="P151" s="87">
        <v>0</v>
      </c>
      <c r="Q151" s="87">
        <v>0</v>
      </c>
    </row>
    <row r="152" spans="2:17">
      <c r="B152" s="237">
        <v>8</v>
      </c>
      <c r="C152" s="238" t="s">
        <v>1878</v>
      </c>
      <c r="D152" s="87">
        <v>0</v>
      </c>
      <c r="E152" s="87">
        <v>0</v>
      </c>
      <c r="F152" s="87">
        <v>0</v>
      </c>
      <c r="G152" s="87">
        <v>0</v>
      </c>
      <c r="H152" s="87">
        <v>0</v>
      </c>
      <c r="I152" s="238">
        <v>0</v>
      </c>
      <c r="J152" s="87">
        <v>0</v>
      </c>
      <c r="K152" s="87">
        <v>0</v>
      </c>
      <c r="L152" s="87">
        <v>0</v>
      </c>
      <c r="M152" s="87">
        <v>0</v>
      </c>
      <c r="N152" s="87">
        <v>0</v>
      </c>
      <c r="O152" s="87">
        <v>0</v>
      </c>
      <c r="P152" s="87">
        <v>0</v>
      </c>
      <c r="Q152" s="87">
        <v>0</v>
      </c>
    </row>
    <row r="153" spans="2:17">
      <c r="B153" s="237">
        <v>9</v>
      </c>
      <c r="C153" s="238" t="s">
        <v>1879</v>
      </c>
      <c r="D153" s="87">
        <v>0</v>
      </c>
      <c r="E153" s="87">
        <v>0</v>
      </c>
      <c r="F153" s="87">
        <v>0</v>
      </c>
      <c r="G153" s="87">
        <v>0</v>
      </c>
      <c r="H153" s="87">
        <v>0</v>
      </c>
      <c r="I153" s="238">
        <v>0</v>
      </c>
      <c r="J153" s="87">
        <v>0</v>
      </c>
      <c r="K153" s="87">
        <v>0</v>
      </c>
      <c r="L153" s="87">
        <v>0</v>
      </c>
      <c r="M153" s="87">
        <v>0</v>
      </c>
      <c r="N153" s="87">
        <v>0</v>
      </c>
      <c r="O153" s="87">
        <v>0</v>
      </c>
      <c r="P153" s="87">
        <v>0</v>
      </c>
      <c r="Q153" s="87">
        <v>0</v>
      </c>
    </row>
    <row r="154" spans="2:17">
      <c r="B154" s="237">
        <v>10</v>
      </c>
      <c r="C154" s="238" t="s">
        <v>1880</v>
      </c>
      <c r="D154" s="87">
        <v>4759.58</v>
      </c>
      <c r="E154" s="87">
        <v>0</v>
      </c>
      <c r="F154" s="87">
        <v>0</v>
      </c>
      <c r="G154" s="87">
        <v>0</v>
      </c>
      <c r="H154" s="87">
        <v>0</v>
      </c>
      <c r="I154" s="238">
        <v>0</v>
      </c>
      <c r="J154" s="87">
        <v>0</v>
      </c>
      <c r="K154" s="87">
        <v>0</v>
      </c>
      <c r="L154" s="87">
        <v>0</v>
      </c>
      <c r="M154" s="87">
        <v>0</v>
      </c>
      <c r="N154" s="87">
        <v>0</v>
      </c>
      <c r="O154" s="87">
        <v>0</v>
      </c>
      <c r="P154" s="87">
        <v>0</v>
      </c>
      <c r="Q154" s="87">
        <v>0</v>
      </c>
    </row>
    <row r="155" spans="2:17">
      <c r="B155" s="237">
        <v>11</v>
      </c>
      <c r="C155" s="238" t="s">
        <v>1881</v>
      </c>
      <c r="D155" s="87">
        <v>0</v>
      </c>
      <c r="E155" s="87">
        <v>0</v>
      </c>
      <c r="F155" s="87">
        <v>0</v>
      </c>
      <c r="G155" s="87">
        <v>0</v>
      </c>
      <c r="H155" s="87">
        <v>0</v>
      </c>
      <c r="I155" s="238">
        <v>0</v>
      </c>
      <c r="J155" s="87">
        <v>0</v>
      </c>
      <c r="K155" s="87">
        <v>0</v>
      </c>
      <c r="L155" s="87">
        <v>0</v>
      </c>
      <c r="M155" s="87">
        <v>0</v>
      </c>
      <c r="N155" s="87">
        <v>0</v>
      </c>
      <c r="O155" s="87">
        <v>0</v>
      </c>
      <c r="P155" s="87">
        <v>0</v>
      </c>
      <c r="Q155" s="87">
        <v>0</v>
      </c>
    </row>
    <row r="156" spans="2:17">
      <c r="B156" s="237">
        <v>12</v>
      </c>
      <c r="C156" s="238" t="s">
        <v>1882</v>
      </c>
      <c r="D156" s="87">
        <v>0</v>
      </c>
      <c r="E156" s="87">
        <v>0</v>
      </c>
      <c r="F156" s="87">
        <v>0</v>
      </c>
      <c r="G156" s="87">
        <v>0</v>
      </c>
      <c r="H156" s="87">
        <v>0</v>
      </c>
      <c r="I156" s="238">
        <v>0</v>
      </c>
      <c r="J156" s="87">
        <v>0</v>
      </c>
      <c r="K156" s="87">
        <v>0</v>
      </c>
      <c r="L156" s="87">
        <v>0</v>
      </c>
      <c r="M156" s="87">
        <v>0</v>
      </c>
      <c r="N156" s="87">
        <v>0</v>
      </c>
      <c r="O156" s="87">
        <v>0</v>
      </c>
      <c r="P156" s="87">
        <v>0</v>
      </c>
      <c r="Q156" s="87">
        <v>0</v>
      </c>
    </row>
    <row r="157" spans="2:17">
      <c r="B157" s="237">
        <v>13</v>
      </c>
      <c r="C157" s="238" t="s">
        <v>1883</v>
      </c>
      <c r="D157" s="87">
        <v>0</v>
      </c>
      <c r="E157" s="87">
        <v>0</v>
      </c>
      <c r="F157" s="87">
        <v>0</v>
      </c>
      <c r="G157" s="87">
        <v>0</v>
      </c>
      <c r="H157" s="87">
        <v>0</v>
      </c>
      <c r="I157" s="238">
        <v>0</v>
      </c>
      <c r="J157" s="87">
        <v>0</v>
      </c>
      <c r="K157" s="87">
        <v>0</v>
      </c>
      <c r="L157" s="87">
        <v>0</v>
      </c>
      <c r="M157" s="87">
        <v>0</v>
      </c>
      <c r="N157" s="87">
        <v>0</v>
      </c>
      <c r="O157" s="87">
        <v>0</v>
      </c>
      <c r="P157" s="87">
        <v>0</v>
      </c>
      <c r="Q157" s="87">
        <v>0</v>
      </c>
    </row>
  </sheetData>
  <sheetProtection algorithmName="SHA-512" hashValue="1zC1bp7Y5Ez5qK6QP3gyLaJcASDOKe304YGPyJNAZZ4A/L9mUqCyGrFUvwG7ZVLu40HthZHOsVBUpoYYApTbSw==" saltValue="oJ/zfEcUtyK2awcj1egqbQ==" spinCount="100000" sheet="1" objects="1" scenarios="1"/>
  <mergeCells count="80">
    <mergeCell ref="C8:C11"/>
    <mergeCell ref="D8:Q8"/>
    <mergeCell ref="E9:Q9"/>
    <mergeCell ref="E10:I10"/>
    <mergeCell ref="J10:J11"/>
    <mergeCell ref="K10:K11"/>
    <mergeCell ref="L10:L11"/>
    <mergeCell ref="M10:M11"/>
    <mergeCell ref="N10:N11"/>
    <mergeCell ref="O10:Q10"/>
    <mergeCell ref="C27:C30"/>
    <mergeCell ref="D27:Q27"/>
    <mergeCell ref="E28:Q28"/>
    <mergeCell ref="E29:I29"/>
    <mergeCell ref="J29:J30"/>
    <mergeCell ref="K29:K30"/>
    <mergeCell ref="L29:L30"/>
    <mergeCell ref="M29:M30"/>
    <mergeCell ref="N29:N30"/>
    <mergeCell ref="O29:Q29"/>
    <mergeCell ref="C46:C49"/>
    <mergeCell ref="D46:Q46"/>
    <mergeCell ref="E47:Q47"/>
    <mergeCell ref="E48:I48"/>
    <mergeCell ref="J48:J49"/>
    <mergeCell ref="K48:K49"/>
    <mergeCell ref="L48:L49"/>
    <mergeCell ref="M48:M49"/>
    <mergeCell ref="N48:N49"/>
    <mergeCell ref="O48:Q48"/>
    <mergeCell ref="C65:C68"/>
    <mergeCell ref="D65:Q65"/>
    <mergeCell ref="E66:Q66"/>
    <mergeCell ref="E67:I67"/>
    <mergeCell ref="J67:J68"/>
    <mergeCell ref="K67:K68"/>
    <mergeCell ref="L67:L68"/>
    <mergeCell ref="M67:M68"/>
    <mergeCell ref="N67:N68"/>
    <mergeCell ref="O67:Q67"/>
    <mergeCell ref="C84:C87"/>
    <mergeCell ref="D84:Q84"/>
    <mergeCell ref="E85:Q85"/>
    <mergeCell ref="E86:I86"/>
    <mergeCell ref="J86:J87"/>
    <mergeCell ref="K86:K87"/>
    <mergeCell ref="L86:L87"/>
    <mergeCell ref="M86:M87"/>
    <mergeCell ref="N86:N87"/>
    <mergeCell ref="O86:Q86"/>
    <mergeCell ref="C103:C106"/>
    <mergeCell ref="D103:Q103"/>
    <mergeCell ref="E104:Q104"/>
    <mergeCell ref="E105:I105"/>
    <mergeCell ref="J105:J106"/>
    <mergeCell ref="K105:K106"/>
    <mergeCell ref="L105:L106"/>
    <mergeCell ref="M105:M106"/>
    <mergeCell ref="N105:N106"/>
    <mergeCell ref="O105:Q105"/>
    <mergeCell ref="C122:C125"/>
    <mergeCell ref="D122:Q122"/>
    <mergeCell ref="E123:Q123"/>
    <mergeCell ref="E124:I124"/>
    <mergeCell ref="J124:J125"/>
    <mergeCell ref="K124:K125"/>
    <mergeCell ref="L124:L125"/>
    <mergeCell ref="M124:M125"/>
    <mergeCell ref="N124:N125"/>
    <mergeCell ref="O124:Q124"/>
    <mergeCell ref="C141:C144"/>
    <mergeCell ref="D141:Q141"/>
    <mergeCell ref="E142:Q142"/>
    <mergeCell ref="E143:I143"/>
    <mergeCell ref="J143:J144"/>
    <mergeCell ref="K143:K144"/>
    <mergeCell ref="L143:L144"/>
    <mergeCell ref="M143:M144"/>
    <mergeCell ref="N143:N144"/>
    <mergeCell ref="O143:Q143"/>
  </mergeCells>
  <conditionalFormatting sqref="D12:H24">
    <cfRule type="cellIs" dxfId="37" priority="9" stopIfTrue="1" operator="lessThan">
      <formula>0</formula>
    </cfRule>
  </conditionalFormatting>
  <conditionalFormatting sqref="D31:H43">
    <cfRule type="cellIs" dxfId="36" priority="8" stopIfTrue="1" operator="lessThan">
      <formula>0</formula>
    </cfRule>
  </conditionalFormatting>
  <conditionalFormatting sqref="D50:H62">
    <cfRule type="cellIs" dxfId="35" priority="7" stopIfTrue="1" operator="lessThan">
      <formula>0</formula>
    </cfRule>
  </conditionalFormatting>
  <conditionalFormatting sqref="D69:H81">
    <cfRule type="cellIs" dxfId="34" priority="6" stopIfTrue="1" operator="lessThan">
      <formula>0</formula>
    </cfRule>
  </conditionalFormatting>
  <conditionalFormatting sqref="D88:H100">
    <cfRule type="cellIs" dxfId="33" priority="5" stopIfTrue="1" operator="lessThan">
      <formula>0</formula>
    </cfRule>
  </conditionalFormatting>
  <conditionalFormatting sqref="D107:H119">
    <cfRule type="cellIs" dxfId="32" priority="4" stopIfTrue="1" operator="lessThan">
      <formula>0</formula>
    </cfRule>
  </conditionalFormatting>
  <conditionalFormatting sqref="D126:H138">
    <cfRule type="cellIs" dxfId="31" priority="3" stopIfTrue="1" operator="lessThan">
      <formula>0</formula>
    </cfRule>
  </conditionalFormatting>
  <conditionalFormatting sqref="D145:H157">
    <cfRule type="cellIs" dxfId="30" priority="2" stopIfTrue="1" operator="lessThan">
      <formula>0</formula>
    </cfRule>
  </conditionalFormatting>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7223A-548F-4EA0-8F06-9B5118389C0B}">
  <sheetPr>
    <tabColor rgb="FF92D050"/>
  </sheetPr>
  <dimension ref="B2:F12"/>
  <sheetViews>
    <sheetView zoomScaleNormal="100" workbookViewId="0">
      <selection activeCell="C8" sqref="C8"/>
    </sheetView>
  </sheetViews>
  <sheetFormatPr defaultColWidth="9.109375" defaultRowHeight="14.4"/>
  <cols>
    <col min="1" max="1" width="4.6640625" style="228" customWidth="1"/>
    <col min="2" max="2" width="27.33203125" style="228" customWidth="1"/>
    <col min="3" max="6" width="24.44140625" style="228" customWidth="1"/>
    <col min="7" max="9" width="8" style="228" customWidth="1"/>
    <col min="10" max="16384" width="9.109375" style="228"/>
  </cols>
  <sheetData>
    <row r="2" spans="2:6" s="221" customFormat="1" ht="17.399999999999999">
      <c r="B2" s="219" t="s">
        <v>1891</v>
      </c>
      <c r="C2" s="220"/>
    </row>
    <row r="3" spans="2:6" s="221" customFormat="1" ht="17.399999999999999">
      <c r="B3" s="219"/>
      <c r="C3" s="220"/>
    </row>
    <row r="4" spans="2:6" s="82" customFormat="1" ht="13.2">
      <c r="B4" s="80"/>
      <c r="C4" s="222"/>
    </row>
    <row r="5" spans="2:6" s="82" customFormat="1" ht="13.2">
      <c r="B5" s="80"/>
      <c r="C5" s="222"/>
    </row>
    <row r="6" spans="2:6" s="223" customFormat="1" ht="13.8"/>
    <row r="7" spans="2:6" s="223" customFormat="1" ht="13.8">
      <c r="B7" s="224"/>
      <c r="C7" s="1397" t="s">
        <v>1892</v>
      </c>
      <c r="D7" s="1398"/>
      <c r="E7" s="1399"/>
      <c r="F7" s="1400" t="s">
        <v>1893</v>
      </c>
    </row>
    <row r="8" spans="2:6" s="223" customFormat="1" ht="55.2">
      <c r="B8" s="224"/>
      <c r="C8" s="225" t="s">
        <v>1894</v>
      </c>
      <c r="D8" s="225" t="s">
        <v>1895</v>
      </c>
      <c r="E8" s="225" t="s">
        <v>1896</v>
      </c>
      <c r="F8" s="1401"/>
    </row>
    <row r="9" spans="2:6" s="223" customFormat="1" ht="13.8">
      <c r="B9" s="226" t="s">
        <v>1897</v>
      </c>
      <c r="C9" s="227">
        <v>4.0000000000000002E-4</v>
      </c>
      <c r="D9" s="227">
        <v>0</v>
      </c>
      <c r="E9" s="227">
        <v>4.0000000000000002E-4</v>
      </c>
      <c r="F9" s="227">
        <v>0.60340000000000005</v>
      </c>
    </row>
    <row r="10" spans="2:6" s="223" customFormat="1" ht="13.8">
      <c r="B10" s="226" t="s">
        <v>1898</v>
      </c>
      <c r="C10" s="227">
        <v>2.9999999999999997E-4</v>
      </c>
      <c r="D10" s="227">
        <v>0</v>
      </c>
      <c r="E10" s="227">
        <v>2.9999999999999997E-4</v>
      </c>
      <c r="F10" s="227">
        <v>0.57020000000000004</v>
      </c>
    </row>
    <row r="11" spans="2:6" s="223" customFormat="1" ht="13.8">
      <c r="B11" s="223" t="s">
        <v>1899</v>
      </c>
    </row>
    <row r="12" spans="2:6" s="223" customFormat="1" ht="13.8"/>
  </sheetData>
  <sheetProtection algorithmName="SHA-512" hashValue="twoDiUKEHUfxdvKb3fggq543At0aXa/xtWwLO1iu/RNwWY9w2m56ilblWknmkFTA40ZcUwTe3aYz4/xZvvz//A==" saltValue="yft6BffAKBUQbw0hVrbFEw==" spinCount="100000" sheet="1" objects="1" scenarios="1"/>
  <mergeCells count="2">
    <mergeCell ref="C7:E7"/>
    <mergeCell ref="F7:F8"/>
  </mergeCells>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E12E-5102-46F1-B769-95EB5B47A9F4}">
  <sheetPr>
    <tabColor rgb="FF92D050"/>
  </sheetPr>
  <dimension ref="A2:K23"/>
  <sheetViews>
    <sheetView showGridLines="0" zoomScaleNormal="100" workbookViewId="0">
      <selection activeCell="D16" sqref="D16"/>
    </sheetView>
  </sheetViews>
  <sheetFormatPr defaultColWidth="9.109375" defaultRowHeight="13.2"/>
  <cols>
    <col min="1" max="1" width="4.6640625" style="882" customWidth="1"/>
    <col min="2" max="2" width="5" style="882" customWidth="1"/>
    <col min="3" max="3" width="65.5546875" style="882" customWidth="1"/>
    <col min="4" max="4" width="17.109375" style="882" customWidth="1"/>
    <col min="5" max="5" width="18.6640625" style="882" bestFit="1" customWidth="1"/>
    <col min="6" max="6" width="17" style="882" customWidth="1"/>
    <col min="7" max="7" width="17.44140625" style="882" customWidth="1"/>
    <col min="8" max="8" width="11.109375" style="882" customWidth="1"/>
    <col min="9" max="16384" width="9.109375" style="882"/>
  </cols>
  <sheetData>
    <row r="2" spans="1:11" s="877" customFormat="1" ht="17.399999999999999">
      <c r="B2" s="878" t="s">
        <v>1456</v>
      </c>
      <c r="D2" s="879"/>
      <c r="E2" s="879"/>
    </row>
    <row r="3" spans="1:11" s="323" customFormat="1">
      <c r="B3" s="323" t="s">
        <v>300</v>
      </c>
      <c r="E3" s="880"/>
      <c r="J3" s="881"/>
    </row>
    <row r="7" spans="1:11" s="884" customFormat="1">
      <c r="A7" s="882"/>
      <c r="B7" s="882"/>
      <c r="C7" s="882"/>
      <c r="D7" s="883" t="s">
        <v>0</v>
      </c>
      <c r="E7" s="883" t="s">
        <v>1</v>
      </c>
      <c r="F7" s="883" t="s">
        <v>2</v>
      </c>
      <c r="G7" s="883" t="s">
        <v>3</v>
      </c>
      <c r="H7" s="883" t="s">
        <v>4</v>
      </c>
      <c r="I7" s="323"/>
    </row>
    <row r="8" spans="1:11">
      <c r="D8" s="1069" t="s">
        <v>299</v>
      </c>
      <c r="E8" s="1071" t="s">
        <v>1457</v>
      </c>
      <c r="F8" s="1071"/>
      <c r="G8" s="1071"/>
      <c r="H8" s="1071"/>
    </row>
    <row r="9" spans="1:11">
      <c r="D9" s="1069"/>
      <c r="E9" s="1069" t="s">
        <v>1458</v>
      </c>
      <c r="F9" s="1069" t="s">
        <v>1459</v>
      </c>
      <c r="G9" s="1072" t="s">
        <v>1460</v>
      </c>
      <c r="H9" s="1069" t="s">
        <v>1461</v>
      </c>
    </row>
    <row r="10" spans="1:11" ht="28.5" customHeight="1">
      <c r="D10" s="1070"/>
      <c r="E10" s="1070"/>
      <c r="F10" s="1070"/>
      <c r="G10" s="1073"/>
      <c r="H10" s="1070"/>
    </row>
    <row r="11" spans="1:11" ht="26.4">
      <c r="B11" s="885">
        <v>1</v>
      </c>
      <c r="C11" s="886" t="s">
        <v>1473</v>
      </c>
      <c r="D11" s="887">
        <v>7004876643.6209517</v>
      </c>
      <c r="E11" s="887">
        <v>5062775456.5234575</v>
      </c>
      <c r="F11" s="887">
        <v>1560707807.0899999</v>
      </c>
      <c r="G11" s="887">
        <v>372712694.54749346</v>
      </c>
      <c r="H11" s="887">
        <v>8680685.4600000009</v>
      </c>
    </row>
    <row r="12" spans="1:11" ht="26.4">
      <c r="B12" s="885">
        <v>2</v>
      </c>
      <c r="C12" s="886" t="s">
        <v>1474</v>
      </c>
      <c r="D12" s="887">
        <v>110366571.89000034</v>
      </c>
      <c r="E12" s="887">
        <v>0</v>
      </c>
      <c r="F12" s="887">
        <v>0</v>
      </c>
      <c r="G12" s="887">
        <v>107341000</v>
      </c>
      <c r="H12" s="887">
        <v>3025571.89</v>
      </c>
    </row>
    <row r="13" spans="1:11" ht="17.25" customHeight="1">
      <c r="B13" s="885">
        <v>3</v>
      </c>
      <c r="C13" s="886" t="s">
        <v>1462</v>
      </c>
      <c r="D13" s="887">
        <v>6897535643.6209517</v>
      </c>
      <c r="E13" s="887">
        <v>5062775456.5234575</v>
      </c>
      <c r="F13" s="887">
        <v>1560707807.0899999</v>
      </c>
      <c r="G13" s="887">
        <v>265371694.54749346</v>
      </c>
      <c r="H13" s="887">
        <v>8680685.4600000009</v>
      </c>
    </row>
    <row r="14" spans="1:11" ht="16.2" customHeight="1">
      <c r="B14" s="885">
        <v>4</v>
      </c>
      <c r="C14" s="885" t="s">
        <v>1463</v>
      </c>
      <c r="D14" s="887">
        <v>1779191516.307188</v>
      </c>
      <c r="E14" s="887">
        <v>1779191516.307188</v>
      </c>
      <c r="F14" s="887">
        <v>0</v>
      </c>
      <c r="G14" s="887">
        <v>0</v>
      </c>
      <c r="H14" s="1066"/>
    </row>
    <row r="15" spans="1:11" ht="15.75" customHeight="1">
      <c r="B15" s="885">
        <v>5</v>
      </c>
      <c r="C15" s="885" t="s">
        <v>1464</v>
      </c>
      <c r="D15" s="887">
        <v>392693.24</v>
      </c>
      <c r="E15" s="887">
        <v>392693.24</v>
      </c>
      <c r="F15" s="887">
        <v>0</v>
      </c>
      <c r="G15" s="887">
        <v>0</v>
      </c>
      <c r="H15" s="1067"/>
      <c r="J15" s="888"/>
      <c r="K15" s="888"/>
    </row>
    <row r="16" spans="1:11" ht="15.75" customHeight="1">
      <c r="B16" s="885">
        <v>6</v>
      </c>
      <c r="C16" s="885" t="s">
        <v>1465</v>
      </c>
      <c r="D16" s="887">
        <v>0</v>
      </c>
      <c r="E16" s="887">
        <v>0</v>
      </c>
      <c r="F16" s="887">
        <v>0</v>
      </c>
      <c r="G16" s="887">
        <v>0</v>
      </c>
      <c r="H16" s="1067"/>
      <c r="J16" s="888"/>
      <c r="K16" s="888"/>
    </row>
    <row r="17" spans="2:11" ht="15.75" customHeight="1">
      <c r="B17" s="885">
        <v>7</v>
      </c>
      <c r="C17" s="885" t="s">
        <v>1466</v>
      </c>
      <c r="D17" s="887">
        <v>-5989174.9426795095</v>
      </c>
      <c r="E17" s="887">
        <v>-5989174.9426795095</v>
      </c>
      <c r="F17" s="887">
        <v>0</v>
      </c>
      <c r="G17" s="887">
        <v>0</v>
      </c>
      <c r="H17" s="1067"/>
      <c r="J17" s="888"/>
      <c r="K17" s="888"/>
    </row>
    <row r="18" spans="2:11" ht="15.75" customHeight="1">
      <c r="B18" s="885">
        <v>8</v>
      </c>
      <c r="C18" s="885" t="s">
        <v>1467</v>
      </c>
      <c r="D18" s="887">
        <v>-147661729.29477355</v>
      </c>
      <c r="E18" s="887">
        <v>218340120.82522643</v>
      </c>
      <c r="F18" s="887">
        <v>-142023289.97000003</v>
      </c>
      <c r="G18" s="887">
        <v>-223978560.14999995</v>
      </c>
      <c r="H18" s="1067"/>
      <c r="J18" s="888"/>
      <c r="K18" s="888"/>
    </row>
    <row r="19" spans="2:11" ht="15.75" customHeight="1">
      <c r="B19" s="885">
        <v>9</v>
      </c>
      <c r="C19" s="885" t="s">
        <v>1468</v>
      </c>
      <c r="D19" s="887">
        <v>-1548689095.2006218</v>
      </c>
      <c r="E19" s="887">
        <v>-1548689095.2006218</v>
      </c>
      <c r="F19" s="887">
        <v>0</v>
      </c>
      <c r="G19" s="887">
        <v>0</v>
      </c>
      <c r="H19" s="1067"/>
      <c r="J19" s="888"/>
      <c r="K19" s="888"/>
    </row>
    <row r="20" spans="2:11" ht="15.75" customHeight="1">
      <c r="B20" s="885">
        <v>10</v>
      </c>
      <c r="C20" s="885" t="s">
        <v>1469</v>
      </c>
      <c r="D20" s="887">
        <v>0</v>
      </c>
      <c r="E20" s="887">
        <v>0</v>
      </c>
      <c r="F20" s="887">
        <v>0</v>
      </c>
      <c r="G20" s="887">
        <v>0</v>
      </c>
      <c r="H20" s="1067"/>
      <c r="J20" s="888"/>
      <c r="K20" s="888"/>
    </row>
    <row r="21" spans="2:11" ht="15.75" customHeight="1">
      <c r="B21" s="885">
        <v>11</v>
      </c>
      <c r="C21" s="885" t="s">
        <v>1470</v>
      </c>
      <c r="D21" s="887">
        <v>-8480157.7135185227</v>
      </c>
      <c r="E21" s="887">
        <v>0</v>
      </c>
      <c r="F21" s="887">
        <v>0</v>
      </c>
      <c r="G21" s="887">
        <v>-8480157.7135185227</v>
      </c>
      <c r="H21" s="1068"/>
      <c r="J21" s="888"/>
      <c r="K21" s="888"/>
    </row>
    <row r="22" spans="2:11" ht="15.75" customHeight="1">
      <c r="B22" s="889">
        <v>12</v>
      </c>
      <c r="C22" s="890" t="s">
        <v>1471</v>
      </c>
      <c r="D22" s="891">
        <v>6966299696.0165453</v>
      </c>
      <c r="E22" s="891">
        <v>5506021516.7525711</v>
      </c>
      <c r="F22" s="891">
        <v>1418684517.1199999</v>
      </c>
      <c r="G22" s="891">
        <v>32912976.683974989</v>
      </c>
      <c r="H22" s="891">
        <v>8680685.4600000009</v>
      </c>
      <c r="J22" s="888"/>
      <c r="K22" s="888"/>
    </row>
    <row r="23" spans="2:11" ht="11.4" customHeight="1">
      <c r="C23" s="892"/>
      <c r="D23" s="893"/>
      <c r="E23" s="893"/>
      <c r="F23" s="893"/>
      <c r="G23" s="893"/>
      <c r="H23" s="893"/>
      <c r="J23" s="888"/>
      <c r="K23" s="888"/>
    </row>
  </sheetData>
  <sheetProtection algorithmName="SHA-512" hashValue="Z6BiidQqk1NFxfjLxZCDXLN1LXIHQuNibtpnmEK9pQO7dGTSow04yn3vC8HoKIQ1hOfEV404sq30bVROjFYYxQ==" saltValue="Jv5Lm3UChjkGTiE9zxM23w==" spinCount="100000" sheet="1" objects="1" scenarios="1"/>
  <mergeCells count="7">
    <mergeCell ref="H14:H21"/>
    <mergeCell ref="D8:D10"/>
    <mergeCell ref="E8:H8"/>
    <mergeCell ref="E9:E10"/>
    <mergeCell ref="F9:F10"/>
    <mergeCell ref="G9:G10"/>
    <mergeCell ref="H9:H10"/>
  </mergeCells>
  <pageMargins left="0.7" right="0.7" top="0.75" bottom="0.75" header="0.3" footer="0.3"/>
  <pageSetup paperSize="9"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485A-056C-4BBE-A12E-A117E0A6FB10}">
  <sheetPr>
    <tabColor rgb="FF92D050"/>
  </sheetPr>
  <dimension ref="A2:T85"/>
  <sheetViews>
    <sheetView showGridLines="0" zoomScaleNormal="100" workbookViewId="0">
      <selection activeCell="B8" sqref="B8:C12"/>
    </sheetView>
  </sheetViews>
  <sheetFormatPr defaultColWidth="8.88671875" defaultRowHeight="13.2"/>
  <cols>
    <col min="1" max="1" width="4.6640625" style="8" customWidth="1"/>
    <col min="2" max="2" width="7.33203125" style="191" customWidth="1"/>
    <col min="3" max="3" width="60.5546875" style="8" customWidth="1"/>
    <col min="4" max="19" width="16.88671875" style="8" customWidth="1"/>
    <col min="20" max="16384" width="8.88671875" style="8"/>
  </cols>
  <sheetData>
    <row r="2" spans="1:20" s="67" customFormat="1" ht="17.399999999999999">
      <c r="B2" s="28" t="s">
        <v>1900</v>
      </c>
      <c r="C2" s="92"/>
    </row>
    <row r="3" spans="1:20" s="67" customFormat="1" ht="17.399999999999999">
      <c r="B3" s="28"/>
      <c r="C3" s="92"/>
    </row>
    <row r="4" spans="1:20" s="67" customFormat="1" ht="17.399999999999999">
      <c r="B4" s="28"/>
      <c r="C4" s="92"/>
    </row>
    <row r="5" spans="1:20" s="67" customFormat="1" ht="17.399999999999999">
      <c r="B5" s="28"/>
      <c r="C5" s="92"/>
    </row>
    <row r="7" spans="1:20" s="191" customFormat="1">
      <c r="C7" s="192"/>
      <c r="D7" s="193" t="s">
        <v>0</v>
      </c>
      <c r="E7" s="193" t="s">
        <v>1</v>
      </c>
      <c r="F7" s="193" t="s">
        <v>2</v>
      </c>
      <c r="G7" s="193" t="s">
        <v>3</v>
      </c>
      <c r="H7" s="193" t="s">
        <v>4</v>
      </c>
      <c r="I7" s="193" t="s">
        <v>7</v>
      </c>
      <c r="J7" s="193" t="s">
        <v>8</v>
      </c>
      <c r="K7" s="193" t="s">
        <v>9</v>
      </c>
      <c r="L7" s="193" t="s">
        <v>55</v>
      </c>
      <c r="M7" s="193" t="s">
        <v>56</v>
      </c>
      <c r="N7" s="193" t="s">
        <v>57</v>
      </c>
      <c r="O7" s="193" t="s">
        <v>58</v>
      </c>
      <c r="P7" s="193" t="s">
        <v>59</v>
      </c>
      <c r="Q7" s="193" t="s">
        <v>130</v>
      </c>
      <c r="R7" s="193" t="s">
        <v>107</v>
      </c>
      <c r="S7" s="193" t="s">
        <v>131</v>
      </c>
    </row>
    <row r="8" spans="1:20" ht="28.95" customHeight="1">
      <c r="B8" s="1402" t="s">
        <v>568</v>
      </c>
      <c r="C8" s="1404"/>
      <c r="D8" s="1407" t="s">
        <v>1901</v>
      </c>
      <c r="E8" s="1408"/>
      <c r="F8" s="1408"/>
      <c r="G8" s="1408"/>
      <c r="H8" s="1408"/>
      <c r="I8" s="1408"/>
      <c r="J8" s="1408"/>
      <c r="K8" s="1408"/>
      <c r="L8" s="1408"/>
      <c r="M8" s="1408"/>
      <c r="N8" s="1408"/>
      <c r="O8" s="1408"/>
      <c r="P8" s="1408"/>
      <c r="Q8" s="1408"/>
      <c r="R8" s="1408"/>
      <c r="S8" s="1406"/>
    </row>
    <row r="9" spans="1:20" ht="14.4" customHeight="1">
      <c r="B9" s="1405"/>
      <c r="C9" s="1406"/>
      <c r="D9" s="1377" t="s">
        <v>1902</v>
      </c>
      <c r="E9" s="1409" t="s">
        <v>1903</v>
      </c>
      <c r="F9" s="1410"/>
      <c r="G9" s="1410"/>
      <c r="H9" s="1410"/>
      <c r="I9" s="1411"/>
      <c r="J9" s="1409" t="s">
        <v>1904</v>
      </c>
      <c r="K9" s="1410"/>
      <c r="L9" s="1410"/>
      <c r="M9" s="1410"/>
      <c r="N9" s="1411"/>
      <c r="O9" s="1409" t="s">
        <v>1905</v>
      </c>
      <c r="P9" s="1410"/>
      <c r="Q9" s="1410"/>
      <c r="R9" s="1410"/>
      <c r="S9" s="1411"/>
    </row>
    <row r="10" spans="1:20" ht="33.6" customHeight="1">
      <c r="B10" s="1405"/>
      <c r="C10" s="1406"/>
      <c r="D10" s="1377"/>
      <c r="E10" s="1402" t="s">
        <v>1906</v>
      </c>
      <c r="F10" s="1403"/>
      <c r="G10" s="1403"/>
      <c r="H10" s="1403"/>
      <c r="I10" s="1404"/>
      <c r="J10" s="1402" t="s">
        <v>1906</v>
      </c>
      <c r="K10" s="1403"/>
      <c r="L10" s="1403"/>
      <c r="M10" s="1403"/>
      <c r="N10" s="1404"/>
      <c r="O10" s="1402" t="s">
        <v>1906</v>
      </c>
      <c r="P10" s="1403"/>
      <c r="Q10" s="1403"/>
      <c r="R10" s="1403"/>
      <c r="S10" s="1404"/>
      <c r="T10" s="194"/>
    </row>
    <row r="11" spans="1:20" ht="33.6" customHeight="1">
      <c r="B11" s="1405"/>
      <c r="C11" s="1406"/>
      <c r="D11" s="1377"/>
      <c r="E11" s="195"/>
      <c r="F11" s="1402" t="s">
        <v>1907</v>
      </c>
      <c r="G11" s="1403"/>
      <c r="H11" s="1403"/>
      <c r="I11" s="1404"/>
      <c r="J11" s="195"/>
      <c r="K11" s="1402" t="s">
        <v>1907</v>
      </c>
      <c r="L11" s="1403"/>
      <c r="M11" s="1403"/>
      <c r="N11" s="1404"/>
      <c r="O11" s="195"/>
      <c r="P11" s="1402" t="s">
        <v>1907</v>
      </c>
      <c r="Q11" s="1403"/>
      <c r="R11" s="1403"/>
      <c r="S11" s="1404"/>
    </row>
    <row r="12" spans="1:20" ht="39.6">
      <c r="A12" s="29"/>
      <c r="B12" s="1405"/>
      <c r="C12" s="1406"/>
      <c r="D12" s="1377"/>
      <c r="E12" s="196"/>
      <c r="F12" s="196"/>
      <c r="G12" s="197" t="s">
        <v>1908</v>
      </c>
      <c r="H12" s="197" t="s">
        <v>1909</v>
      </c>
      <c r="I12" s="197" t="s">
        <v>1910</v>
      </c>
      <c r="J12" s="196"/>
      <c r="K12" s="196"/>
      <c r="L12" s="197" t="s">
        <v>1908</v>
      </c>
      <c r="M12" s="197" t="s">
        <v>1909</v>
      </c>
      <c r="N12" s="197" t="s">
        <v>1910</v>
      </c>
      <c r="O12" s="196"/>
      <c r="P12" s="196"/>
      <c r="Q12" s="197" t="s">
        <v>1908</v>
      </c>
      <c r="R12" s="197" t="s">
        <v>1909</v>
      </c>
      <c r="S12" s="197" t="s">
        <v>1910</v>
      </c>
    </row>
    <row r="13" spans="1:20" ht="26.4">
      <c r="B13" s="102"/>
      <c r="C13" s="103" t="s">
        <v>1911</v>
      </c>
      <c r="D13" s="104"/>
      <c r="E13" s="131"/>
      <c r="F13" s="131"/>
      <c r="G13" s="131"/>
      <c r="H13" s="131"/>
      <c r="I13" s="131"/>
      <c r="J13" s="131"/>
      <c r="K13" s="131"/>
      <c r="L13" s="131"/>
      <c r="M13" s="131"/>
      <c r="N13" s="131"/>
      <c r="O13" s="131"/>
      <c r="P13" s="131"/>
      <c r="Q13" s="131"/>
      <c r="R13" s="131"/>
      <c r="S13" s="132"/>
    </row>
    <row r="14" spans="1:20" ht="26.4">
      <c r="B14" s="198">
        <v>1</v>
      </c>
      <c r="C14" s="199" t="s">
        <v>1912</v>
      </c>
      <c r="D14" s="87">
        <v>1181581736.29</v>
      </c>
      <c r="E14" s="87">
        <v>1010914628</v>
      </c>
      <c r="F14" s="87">
        <v>1839316</v>
      </c>
      <c r="G14" s="87">
        <v>0</v>
      </c>
      <c r="H14" s="87">
        <v>5844</v>
      </c>
      <c r="I14" s="87">
        <v>1255487</v>
      </c>
      <c r="J14" s="87">
        <v>3668.54</v>
      </c>
      <c r="K14" s="87">
        <v>0</v>
      </c>
      <c r="L14" s="87">
        <v>0</v>
      </c>
      <c r="M14" s="87">
        <v>0</v>
      </c>
      <c r="N14" s="87">
        <v>0</v>
      </c>
      <c r="O14" s="87">
        <v>1031002562.5700001</v>
      </c>
      <c r="P14" s="87">
        <v>1839315.55</v>
      </c>
      <c r="Q14" s="87">
        <v>0</v>
      </c>
      <c r="R14" s="87">
        <v>5843.64</v>
      </c>
      <c r="S14" s="87">
        <v>1255487.33</v>
      </c>
    </row>
    <row r="15" spans="1:20">
      <c r="B15" s="198">
        <v>2</v>
      </c>
      <c r="C15" s="155" t="s">
        <v>1913</v>
      </c>
      <c r="D15" s="87">
        <v>24673402.809999999</v>
      </c>
      <c r="E15" s="87">
        <v>1542194</v>
      </c>
      <c r="F15" s="87">
        <v>25808.73</v>
      </c>
      <c r="G15" s="87">
        <v>0</v>
      </c>
      <c r="H15" s="87">
        <v>5843.49</v>
      </c>
      <c r="I15" s="87">
        <v>7791.32</v>
      </c>
      <c r="J15" s="87">
        <v>0</v>
      </c>
      <c r="K15" s="87">
        <v>0</v>
      </c>
      <c r="L15" s="87">
        <v>0</v>
      </c>
      <c r="M15" s="87">
        <v>0</v>
      </c>
      <c r="N15" s="87">
        <v>0</v>
      </c>
      <c r="O15" s="87">
        <v>1542193.5</v>
      </c>
      <c r="P15" s="87">
        <v>25808.73</v>
      </c>
      <c r="Q15" s="87">
        <v>0</v>
      </c>
      <c r="R15" s="87">
        <v>5843.49</v>
      </c>
      <c r="S15" s="87">
        <v>7791.32</v>
      </c>
    </row>
    <row r="16" spans="1:20">
      <c r="B16" s="198">
        <v>3</v>
      </c>
      <c r="C16" s="108" t="s">
        <v>693</v>
      </c>
      <c r="D16" s="87">
        <v>24673402.809999999</v>
      </c>
      <c r="E16" s="87">
        <v>1542194</v>
      </c>
      <c r="F16" s="87">
        <v>25808.73</v>
      </c>
      <c r="G16" s="87">
        <v>0</v>
      </c>
      <c r="H16" s="87">
        <v>5843.49</v>
      </c>
      <c r="I16" s="87">
        <v>7791.32</v>
      </c>
      <c r="J16" s="87">
        <v>0</v>
      </c>
      <c r="K16" s="87">
        <v>0</v>
      </c>
      <c r="L16" s="87">
        <v>0</v>
      </c>
      <c r="M16" s="87">
        <v>0</v>
      </c>
      <c r="N16" s="87">
        <v>0</v>
      </c>
      <c r="O16" s="87">
        <v>1542193.5</v>
      </c>
      <c r="P16" s="87">
        <v>25808.73</v>
      </c>
      <c r="Q16" s="87">
        <v>0</v>
      </c>
      <c r="R16" s="87">
        <v>5843.49</v>
      </c>
      <c r="S16" s="87">
        <v>7791.32</v>
      </c>
    </row>
    <row r="17" spans="2:19">
      <c r="B17" s="198">
        <v>4</v>
      </c>
      <c r="C17" s="109" t="s">
        <v>690</v>
      </c>
      <c r="D17" s="87">
        <v>50</v>
      </c>
      <c r="E17" s="87">
        <v>16</v>
      </c>
      <c r="F17" s="87">
        <v>0.27</v>
      </c>
      <c r="G17" s="87">
        <v>0</v>
      </c>
      <c r="H17" s="87">
        <v>0.06</v>
      </c>
      <c r="I17" s="87">
        <v>0.08</v>
      </c>
      <c r="J17" s="87">
        <v>0</v>
      </c>
      <c r="K17" s="87">
        <v>0</v>
      </c>
      <c r="L17" s="87">
        <v>0</v>
      </c>
      <c r="M17" s="87">
        <v>0</v>
      </c>
      <c r="N17" s="87">
        <v>0</v>
      </c>
      <c r="O17" s="87">
        <v>15.84</v>
      </c>
      <c r="P17" s="87">
        <v>0.27</v>
      </c>
      <c r="Q17" s="87">
        <v>0</v>
      </c>
      <c r="R17" s="87">
        <v>0.06</v>
      </c>
      <c r="S17" s="87">
        <v>0.08</v>
      </c>
    </row>
    <row r="18" spans="2:19" ht="26.4">
      <c r="B18" s="198">
        <v>5</v>
      </c>
      <c r="C18" s="109" t="s">
        <v>1914</v>
      </c>
      <c r="D18" s="87">
        <v>24673352.809999999</v>
      </c>
      <c r="E18" s="87">
        <v>1542178</v>
      </c>
      <c r="F18" s="87">
        <v>25808.47</v>
      </c>
      <c r="G18" s="87">
        <v>0</v>
      </c>
      <c r="H18" s="87">
        <v>5843.43</v>
      </c>
      <c r="I18" s="87">
        <v>7791.24</v>
      </c>
      <c r="J18" s="87">
        <v>0</v>
      </c>
      <c r="K18" s="87">
        <v>0</v>
      </c>
      <c r="L18" s="87">
        <v>0</v>
      </c>
      <c r="M18" s="87">
        <v>0</v>
      </c>
      <c r="N18" s="87">
        <v>0</v>
      </c>
      <c r="O18" s="87">
        <v>1542177.67</v>
      </c>
      <c r="P18" s="87">
        <v>25808.47</v>
      </c>
      <c r="Q18" s="87">
        <v>0</v>
      </c>
      <c r="R18" s="87">
        <v>5843.43</v>
      </c>
      <c r="S18" s="87">
        <v>7791.24</v>
      </c>
    </row>
    <row r="19" spans="2:19">
      <c r="B19" s="198">
        <v>6</v>
      </c>
      <c r="C19" s="109" t="s">
        <v>764</v>
      </c>
      <c r="D19" s="87">
        <v>0</v>
      </c>
      <c r="E19" s="87">
        <v>0</v>
      </c>
      <c r="F19" s="87">
        <v>0</v>
      </c>
      <c r="G19" s="200"/>
      <c r="H19" s="87">
        <v>0</v>
      </c>
      <c r="I19" s="87">
        <v>0</v>
      </c>
      <c r="J19" s="87">
        <v>0</v>
      </c>
      <c r="K19" s="87">
        <v>0</v>
      </c>
      <c r="L19" s="200"/>
      <c r="M19" s="87">
        <v>0</v>
      </c>
      <c r="N19" s="87">
        <v>0</v>
      </c>
      <c r="O19" s="87">
        <v>0</v>
      </c>
      <c r="P19" s="87">
        <v>0</v>
      </c>
      <c r="Q19" s="200"/>
      <c r="R19" s="87">
        <v>0</v>
      </c>
      <c r="S19" s="87">
        <v>0</v>
      </c>
    </row>
    <row r="20" spans="2:19">
      <c r="B20" s="198">
        <v>7</v>
      </c>
      <c r="C20" s="108" t="s">
        <v>1915</v>
      </c>
      <c r="D20" s="87">
        <v>0</v>
      </c>
      <c r="E20" s="87">
        <v>0</v>
      </c>
      <c r="F20" s="87">
        <v>0</v>
      </c>
      <c r="G20" s="87">
        <v>0</v>
      </c>
      <c r="H20" s="87">
        <v>0</v>
      </c>
      <c r="I20" s="87">
        <v>0</v>
      </c>
      <c r="J20" s="87">
        <v>0</v>
      </c>
      <c r="K20" s="87">
        <v>0</v>
      </c>
      <c r="L20" s="87">
        <v>0</v>
      </c>
      <c r="M20" s="87">
        <v>0</v>
      </c>
      <c r="N20" s="87">
        <v>0</v>
      </c>
      <c r="O20" s="87">
        <v>0</v>
      </c>
      <c r="P20" s="87">
        <v>0</v>
      </c>
      <c r="Q20" s="87">
        <v>0</v>
      </c>
      <c r="R20" s="87">
        <v>0</v>
      </c>
      <c r="S20" s="87">
        <v>0</v>
      </c>
    </row>
    <row r="21" spans="2:19">
      <c r="B21" s="198">
        <v>8</v>
      </c>
      <c r="C21" s="109" t="s">
        <v>1916</v>
      </c>
      <c r="D21" s="87">
        <v>0</v>
      </c>
      <c r="E21" s="87">
        <v>0</v>
      </c>
      <c r="F21" s="87">
        <v>0</v>
      </c>
      <c r="G21" s="87">
        <v>0</v>
      </c>
      <c r="H21" s="87">
        <v>0</v>
      </c>
      <c r="I21" s="87">
        <v>0</v>
      </c>
      <c r="J21" s="87">
        <v>0</v>
      </c>
      <c r="K21" s="87">
        <v>0</v>
      </c>
      <c r="L21" s="87">
        <v>0</v>
      </c>
      <c r="M21" s="87">
        <v>0</v>
      </c>
      <c r="N21" s="87">
        <v>0</v>
      </c>
      <c r="O21" s="87">
        <v>0</v>
      </c>
      <c r="P21" s="87">
        <v>0</v>
      </c>
      <c r="Q21" s="87">
        <v>0</v>
      </c>
      <c r="R21" s="87">
        <v>0</v>
      </c>
      <c r="S21" s="87">
        <v>0</v>
      </c>
    </row>
    <row r="22" spans="2:19">
      <c r="B22" s="198">
        <v>9</v>
      </c>
      <c r="C22" s="156" t="s">
        <v>690</v>
      </c>
      <c r="D22" s="87">
        <v>0</v>
      </c>
      <c r="E22" s="87">
        <v>0</v>
      </c>
      <c r="F22" s="87">
        <v>0</v>
      </c>
      <c r="G22" s="87">
        <v>0</v>
      </c>
      <c r="H22" s="87">
        <v>0</v>
      </c>
      <c r="I22" s="87">
        <v>0</v>
      </c>
      <c r="J22" s="87">
        <v>0</v>
      </c>
      <c r="K22" s="87">
        <v>0</v>
      </c>
      <c r="L22" s="87">
        <v>0</v>
      </c>
      <c r="M22" s="87">
        <v>0</v>
      </c>
      <c r="N22" s="87">
        <v>0</v>
      </c>
      <c r="O22" s="87">
        <v>0</v>
      </c>
      <c r="P22" s="87">
        <v>0</v>
      </c>
      <c r="Q22" s="87">
        <v>0</v>
      </c>
      <c r="R22" s="87">
        <v>0</v>
      </c>
      <c r="S22" s="87">
        <v>0</v>
      </c>
    </row>
    <row r="23" spans="2:19" ht="26.4">
      <c r="B23" s="198">
        <v>10</v>
      </c>
      <c r="C23" s="109" t="s">
        <v>1914</v>
      </c>
      <c r="D23" s="87">
        <v>0</v>
      </c>
      <c r="E23" s="87">
        <v>0</v>
      </c>
      <c r="F23" s="87">
        <v>0</v>
      </c>
      <c r="G23" s="87">
        <v>0</v>
      </c>
      <c r="H23" s="87">
        <v>0</v>
      </c>
      <c r="I23" s="87">
        <v>0</v>
      </c>
      <c r="J23" s="87">
        <v>0</v>
      </c>
      <c r="K23" s="87">
        <v>0</v>
      </c>
      <c r="L23" s="87">
        <v>0</v>
      </c>
      <c r="M23" s="87">
        <v>0</v>
      </c>
      <c r="N23" s="87">
        <v>0</v>
      </c>
      <c r="O23" s="87">
        <v>0</v>
      </c>
      <c r="P23" s="87">
        <v>0</v>
      </c>
      <c r="Q23" s="87">
        <v>0</v>
      </c>
      <c r="R23" s="87">
        <v>0</v>
      </c>
      <c r="S23" s="87">
        <v>0</v>
      </c>
    </row>
    <row r="24" spans="2:19">
      <c r="B24" s="198">
        <v>11</v>
      </c>
      <c r="C24" s="156" t="s">
        <v>764</v>
      </c>
      <c r="D24" s="87">
        <v>0</v>
      </c>
      <c r="E24" s="87">
        <v>0</v>
      </c>
      <c r="F24" s="87">
        <v>0</v>
      </c>
      <c r="G24" s="200"/>
      <c r="H24" s="87">
        <v>0</v>
      </c>
      <c r="I24" s="87">
        <v>0</v>
      </c>
      <c r="J24" s="87">
        <v>0</v>
      </c>
      <c r="K24" s="87">
        <v>0</v>
      </c>
      <c r="L24" s="200"/>
      <c r="M24" s="87">
        <v>0</v>
      </c>
      <c r="N24" s="87">
        <v>0</v>
      </c>
      <c r="O24" s="87">
        <v>0</v>
      </c>
      <c r="P24" s="87">
        <v>0</v>
      </c>
      <c r="Q24" s="200"/>
      <c r="R24" s="87">
        <v>0</v>
      </c>
      <c r="S24" s="87">
        <v>0</v>
      </c>
    </row>
    <row r="25" spans="2:19">
      <c r="B25" s="198">
        <v>12</v>
      </c>
      <c r="C25" s="109" t="s">
        <v>1917</v>
      </c>
      <c r="D25" s="87">
        <v>0</v>
      </c>
      <c r="E25" s="87">
        <v>0</v>
      </c>
      <c r="F25" s="87">
        <v>0</v>
      </c>
      <c r="G25" s="87">
        <v>0</v>
      </c>
      <c r="H25" s="87">
        <v>0</v>
      </c>
      <c r="I25" s="87">
        <v>0</v>
      </c>
      <c r="J25" s="87">
        <v>0</v>
      </c>
      <c r="K25" s="87">
        <v>0</v>
      </c>
      <c r="L25" s="87">
        <v>0</v>
      </c>
      <c r="M25" s="87">
        <v>0</v>
      </c>
      <c r="N25" s="87">
        <v>0</v>
      </c>
      <c r="O25" s="87">
        <v>0</v>
      </c>
      <c r="P25" s="87">
        <v>0</v>
      </c>
      <c r="Q25" s="87">
        <v>0</v>
      </c>
      <c r="R25" s="87">
        <v>0</v>
      </c>
      <c r="S25" s="87">
        <v>0</v>
      </c>
    </row>
    <row r="26" spans="2:19">
      <c r="B26" s="198">
        <v>13</v>
      </c>
      <c r="C26" s="156" t="s">
        <v>690</v>
      </c>
      <c r="D26" s="87">
        <v>0</v>
      </c>
      <c r="E26" s="87">
        <v>0</v>
      </c>
      <c r="F26" s="87">
        <v>0</v>
      </c>
      <c r="G26" s="87">
        <v>0</v>
      </c>
      <c r="H26" s="87">
        <v>0</v>
      </c>
      <c r="I26" s="87">
        <v>0</v>
      </c>
      <c r="J26" s="87">
        <v>0</v>
      </c>
      <c r="K26" s="87">
        <v>0</v>
      </c>
      <c r="L26" s="87">
        <v>0</v>
      </c>
      <c r="M26" s="87">
        <v>0</v>
      </c>
      <c r="N26" s="87">
        <v>0</v>
      </c>
      <c r="O26" s="87">
        <v>0</v>
      </c>
      <c r="P26" s="87">
        <v>0</v>
      </c>
      <c r="Q26" s="87">
        <v>0</v>
      </c>
      <c r="R26" s="87">
        <v>0</v>
      </c>
      <c r="S26" s="87">
        <v>0</v>
      </c>
    </row>
    <row r="27" spans="2:19" ht="26.4">
      <c r="B27" s="198">
        <v>14</v>
      </c>
      <c r="C27" s="109" t="s">
        <v>1914</v>
      </c>
      <c r="D27" s="87">
        <v>0</v>
      </c>
      <c r="E27" s="87">
        <v>0</v>
      </c>
      <c r="F27" s="87">
        <v>0</v>
      </c>
      <c r="G27" s="87">
        <v>0</v>
      </c>
      <c r="H27" s="87">
        <v>0</v>
      </c>
      <c r="I27" s="87">
        <v>0</v>
      </c>
      <c r="J27" s="87">
        <v>0</v>
      </c>
      <c r="K27" s="87">
        <v>0</v>
      </c>
      <c r="L27" s="87">
        <v>0</v>
      </c>
      <c r="M27" s="87">
        <v>0</v>
      </c>
      <c r="N27" s="87">
        <v>0</v>
      </c>
      <c r="O27" s="87">
        <v>0</v>
      </c>
      <c r="P27" s="87">
        <v>0</v>
      </c>
      <c r="Q27" s="87">
        <v>0</v>
      </c>
      <c r="R27" s="87">
        <v>0</v>
      </c>
      <c r="S27" s="87">
        <v>0</v>
      </c>
    </row>
    <row r="28" spans="2:19">
      <c r="B28" s="198">
        <v>15</v>
      </c>
      <c r="C28" s="156" t="s">
        <v>764</v>
      </c>
      <c r="D28" s="87">
        <v>0</v>
      </c>
      <c r="E28" s="87">
        <v>0</v>
      </c>
      <c r="F28" s="87">
        <v>0</v>
      </c>
      <c r="G28" s="200"/>
      <c r="H28" s="87">
        <v>0</v>
      </c>
      <c r="I28" s="87">
        <v>0</v>
      </c>
      <c r="J28" s="87">
        <v>0</v>
      </c>
      <c r="K28" s="87">
        <v>0</v>
      </c>
      <c r="L28" s="200"/>
      <c r="M28" s="87">
        <v>0</v>
      </c>
      <c r="N28" s="87">
        <v>0</v>
      </c>
      <c r="O28" s="87">
        <v>0</v>
      </c>
      <c r="P28" s="87">
        <v>0</v>
      </c>
      <c r="Q28" s="200"/>
      <c r="R28" s="87">
        <v>0</v>
      </c>
      <c r="S28" s="87">
        <v>0</v>
      </c>
    </row>
    <row r="29" spans="2:19">
      <c r="B29" s="198">
        <v>16</v>
      </c>
      <c r="C29" s="109" t="s">
        <v>1918</v>
      </c>
      <c r="D29" s="87">
        <v>0</v>
      </c>
      <c r="E29" s="87">
        <v>0</v>
      </c>
      <c r="F29" s="87">
        <v>0</v>
      </c>
      <c r="G29" s="87">
        <v>0</v>
      </c>
      <c r="H29" s="87">
        <v>0</v>
      </c>
      <c r="I29" s="87">
        <v>0</v>
      </c>
      <c r="J29" s="87">
        <v>0</v>
      </c>
      <c r="K29" s="87">
        <v>0</v>
      </c>
      <c r="L29" s="87">
        <v>0</v>
      </c>
      <c r="M29" s="87">
        <v>0</v>
      </c>
      <c r="N29" s="87">
        <v>0</v>
      </c>
      <c r="O29" s="87">
        <v>0</v>
      </c>
      <c r="P29" s="87">
        <v>0</v>
      </c>
      <c r="Q29" s="87">
        <v>0</v>
      </c>
      <c r="R29" s="87">
        <v>0</v>
      </c>
      <c r="S29" s="87">
        <v>0</v>
      </c>
    </row>
    <row r="30" spans="2:19">
      <c r="B30" s="198">
        <v>17</v>
      </c>
      <c r="C30" s="156" t="s">
        <v>690</v>
      </c>
      <c r="D30" s="87">
        <v>0</v>
      </c>
      <c r="E30" s="87">
        <v>0</v>
      </c>
      <c r="F30" s="87">
        <v>0</v>
      </c>
      <c r="G30" s="87">
        <v>0</v>
      </c>
      <c r="H30" s="87">
        <v>0</v>
      </c>
      <c r="I30" s="87">
        <v>0</v>
      </c>
      <c r="J30" s="87">
        <v>0</v>
      </c>
      <c r="K30" s="87">
        <v>0</v>
      </c>
      <c r="L30" s="87">
        <v>0</v>
      </c>
      <c r="M30" s="87">
        <v>0</v>
      </c>
      <c r="N30" s="87">
        <v>0</v>
      </c>
      <c r="O30" s="87">
        <v>0</v>
      </c>
      <c r="P30" s="87">
        <v>0</v>
      </c>
      <c r="Q30" s="87">
        <v>0</v>
      </c>
      <c r="R30" s="87">
        <v>0</v>
      </c>
      <c r="S30" s="87">
        <v>0</v>
      </c>
    </row>
    <row r="31" spans="2:19" ht="26.4">
      <c r="B31" s="198">
        <v>18</v>
      </c>
      <c r="C31" s="109" t="s">
        <v>1914</v>
      </c>
      <c r="D31" s="87">
        <v>0</v>
      </c>
      <c r="E31" s="87">
        <v>0</v>
      </c>
      <c r="F31" s="87">
        <v>0</v>
      </c>
      <c r="G31" s="87">
        <v>0</v>
      </c>
      <c r="H31" s="87">
        <v>0</v>
      </c>
      <c r="I31" s="87">
        <v>0</v>
      </c>
      <c r="J31" s="87">
        <v>0</v>
      </c>
      <c r="K31" s="87">
        <v>0</v>
      </c>
      <c r="L31" s="87">
        <v>0</v>
      </c>
      <c r="M31" s="87">
        <v>0</v>
      </c>
      <c r="N31" s="87">
        <v>0</v>
      </c>
      <c r="O31" s="87">
        <v>0</v>
      </c>
      <c r="P31" s="87">
        <v>0</v>
      </c>
      <c r="Q31" s="87">
        <v>0</v>
      </c>
      <c r="R31" s="87">
        <v>0</v>
      </c>
      <c r="S31" s="87">
        <v>0</v>
      </c>
    </row>
    <row r="32" spans="2:19">
      <c r="B32" s="198">
        <v>19</v>
      </c>
      <c r="C32" s="156" t="s">
        <v>764</v>
      </c>
      <c r="D32" s="87">
        <v>0</v>
      </c>
      <c r="E32" s="87">
        <v>0</v>
      </c>
      <c r="F32" s="87">
        <v>0</v>
      </c>
      <c r="G32" s="200"/>
      <c r="H32" s="87">
        <v>0</v>
      </c>
      <c r="I32" s="87">
        <v>0</v>
      </c>
      <c r="J32" s="87">
        <v>0</v>
      </c>
      <c r="K32" s="87">
        <v>0</v>
      </c>
      <c r="L32" s="200"/>
      <c r="M32" s="87">
        <v>0</v>
      </c>
      <c r="N32" s="87">
        <v>0</v>
      </c>
      <c r="O32" s="87">
        <v>0</v>
      </c>
      <c r="P32" s="87">
        <v>0</v>
      </c>
      <c r="Q32" s="200"/>
      <c r="R32" s="87">
        <v>0</v>
      </c>
      <c r="S32" s="87">
        <v>0</v>
      </c>
    </row>
    <row r="33" spans="2:19" ht="26.4">
      <c r="B33" s="198">
        <v>20</v>
      </c>
      <c r="C33" s="155" t="s">
        <v>1919</v>
      </c>
      <c r="D33" s="87">
        <v>146948778.37</v>
      </c>
      <c r="E33" s="87">
        <v>29792038</v>
      </c>
      <c r="F33" s="87">
        <v>1813506.82</v>
      </c>
      <c r="G33" s="87">
        <v>0</v>
      </c>
      <c r="H33" s="87">
        <v>0.16</v>
      </c>
      <c r="I33" s="87">
        <v>1247696.01</v>
      </c>
      <c r="J33" s="87">
        <v>3668.54</v>
      </c>
      <c r="K33" s="87">
        <v>0</v>
      </c>
      <c r="L33" s="87">
        <v>0</v>
      </c>
      <c r="M33" s="87">
        <v>0</v>
      </c>
      <c r="N33" s="87">
        <v>0</v>
      </c>
      <c r="O33" s="87">
        <v>49879972.509999998</v>
      </c>
      <c r="P33" s="87">
        <v>1813506.82</v>
      </c>
      <c r="Q33" s="87">
        <v>0</v>
      </c>
      <c r="R33" s="87">
        <v>0.16</v>
      </c>
      <c r="S33" s="87">
        <v>1247696.01</v>
      </c>
    </row>
    <row r="34" spans="2:19">
      <c r="B34" s="198">
        <v>21</v>
      </c>
      <c r="C34" s="109" t="s">
        <v>690</v>
      </c>
      <c r="D34" s="87">
        <v>116999456.77</v>
      </c>
      <c r="E34" s="87">
        <v>27840549</v>
      </c>
      <c r="F34" s="87">
        <v>1810466.33</v>
      </c>
      <c r="G34" s="87">
        <v>0</v>
      </c>
      <c r="H34" s="87">
        <v>0.16</v>
      </c>
      <c r="I34" s="87">
        <v>1247696.01</v>
      </c>
      <c r="J34" s="87">
        <v>3668.54</v>
      </c>
      <c r="K34" s="87">
        <v>0</v>
      </c>
      <c r="L34" s="87">
        <v>0</v>
      </c>
      <c r="M34" s="87">
        <v>0</v>
      </c>
      <c r="N34" s="87">
        <v>0</v>
      </c>
      <c r="O34" s="87">
        <v>47926225.68</v>
      </c>
      <c r="P34" s="87">
        <v>1810466.33</v>
      </c>
      <c r="Q34" s="87">
        <v>0</v>
      </c>
      <c r="R34" s="87">
        <v>0.16</v>
      </c>
      <c r="S34" s="87">
        <v>1247696.01</v>
      </c>
    </row>
    <row r="35" spans="2:19" ht="26.4">
      <c r="B35" s="198">
        <v>22</v>
      </c>
      <c r="C35" s="109" t="s">
        <v>1914</v>
      </c>
      <c r="D35" s="87">
        <v>29949321.600000001</v>
      </c>
      <c r="E35" s="87">
        <v>1951489</v>
      </c>
      <c r="F35" s="87">
        <v>3040.49</v>
      </c>
      <c r="G35" s="87">
        <v>0</v>
      </c>
      <c r="H35" s="87">
        <v>0</v>
      </c>
      <c r="I35" s="87">
        <v>0</v>
      </c>
      <c r="J35" s="87">
        <v>0</v>
      </c>
      <c r="K35" s="87">
        <v>0</v>
      </c>
      <c r="L35" s="87">
        <v>0</v>
      </c>
      <c r="M35" s="87">
        <v>0</v>
      </c>
      <c r="N35" s="87">
        <v>0</v>
      </c>
      <c r="O35" s="87">
        <v>1953746.83</v>
      </c>
      <c r="P35" s="87">
        <v>3040.49</v>
      </c>
      <c r="Q35" s="87">
        <v>0</v>
      </c>
      <c r="R35" s="87">
        <v>0</v>
      </c>
      <c r="S35" s="87">
        <v>0</v>
      </c>
    </row>
    <row r="36" spans="2:19">
      <c r="B36" s="198">
        <v>23</v>
      </c>
      <c r="C36" s="109" t="s">
        <v>764</v>
      </c>
      <c r="D36" s="87">
        <v>0</v>
      </c>
      <c r="E36" s="87">
        <v>0</v>
      </c>
      <c r="F36" s="87">
        <v>0</v>
      </c>
      <c r="G36" s="200"/>
      <c r="H36" s="87">
        <v>0</v>
      </c>
      <c r="I36" s="87">
        <v>0</v>
      </c>
      <c r="J36" s="87">
        <v>0</v>
      </c>
      <c r="K36" s="87">
        <v>0</v>
      </c>
      <c r="L36" s="201"/>
      <c r="M36" s="87">
        <v>0</v>
      </c>
      <c r="N36" s="87">
        <v>0</v>
      </c>
      <c r="O36" s="87">
        <v>0</v>
      </c>
      <c r="P36" s="87">
        <v>0</v>
      </c>
      <c r="Q36" s="202"/>
      <c r="R36" s="87">
        <v>0</v>
      </c>
      <c r="S36" s="87">
        <v>0</v>
      </c>
    </row>
    <row r="37" spans="2:19">
      <c r="B37" s="198">
        <v>24</v>
      </c>
      <c r="C37" s="155" t="s">
        <v>696</v>
      </c>
      <c r="D37" s="87">
        <v>1008316238.98</v>
      </c>
      <c r="E37" s="87">
        <v>979580397</v>
      </c>
      <c r="F37" s="87">
        <v>0</v>
      </c>
      <c r="G37" s="87">
        <v>0</v>
      </c>
      <c r="H37" s="87">
        <v>0</v>
      </c>
      <c r="I37" s="87">
        <v>0</v>
      </c>
      <c r="J37" s="203"/>
      <c r="K37" s="204"/>
      <c r="L37" s="205"/>
      <c r="M37" s="204"/>
      <c r="N37" s="206"/>
      <c r="O37" s="87">
        <v>979580396.55999994</v>
      </c>
      <c r="P37" s="87">
        <v>0</v>
      </c>
      <c r="Q37" s="87">
        <v>0</v>
      </c>
      <c r="R37" s="87">
        <v>0</v>
      </c>
      <c r="S37" s="87">
        <v>0</v>
      </c>
    </row>
    <row r="38" spans="2:19">
      <c r="B38" s="198">
        <v>25</v>
      </c>
      <c r="C38" s="109" t="s">
        <v>1920</v>
      </c>
      <c r="D38" s="87">
        <v>995152834.13</v>
      </c>
      <c r="E38" s="87">
        <v>979580397</v>
      </c>
      <c r="F38" s="87">
        <v>0</v>
      </c>
      <c r="G38" s="87">
        <v>0</v>
      </c>
      <c r="H38" s="87">
        <v>0</v>
      </c>
      <c r="I38" s="87">
        <v>0</v>
      </c>
      <c r="J38" s="207"/>
      <c r="K38" s="205"/>
      <c r="L38" s="205"/>
      <c r="M38" s="205"/>
      <c r="N38" s="208"/>
      <c r="O38" s="87">
        <v>979580396.55999994</v>
      </c>
      <c r="P38" s="87">
        <v>0</v>
      </c>
      <c r="Q38" s="87">
        <v>0</v>
      </c>
      <c r="R38" s="87">
        <v>0</v>
      </c>
      <c r="S38" s="87">
        <v>0</v>
      </c>
    </row>
    <row r="39" spans="2:19">
      <c r="B39" s="198">
        <v>26</v>
      </c>
      <c r="C39" s="109" t="s">
        <v>1921</v>
      </c>
      <c r="D39" s="87">
        <v>0</v>
      </c>
      <c r="E39" s="87">
        <v>0</v>
      </c>
      <c r="F39" s="87">
        <v>0</v>
      </c>
      <c r="G39" s="87">
        <v>0</v>
      </c>
      <c r="H39" s="87">
        <v>0</v>
      </c>
      <c r="I39" s="87">
        <v>0</v>
      </c>
      <c r="J39" s="207"/>
      <c r="K39" s="205"/>
      <c r="L39" s="205"/>
      <c r="M39" s="205"/>
      <c r="N39" s="208"/>
      <c r="O39" s="87">
        <v>0</v>
      </c>
      <c r="P39" s="87">
        <v>0</v>
      </c>
      <c r="Q39" s="87">
        <v>0</v>
      </c>
      <c r="R39" s="87">
        <v>0</v>
      </c>
      <c r="S39" s="87">
        <v>0</v>
      </c>
    </row>
    <row r="40" spans="2:19">
      <c r="B40" s="198">
        <v>27</v>
      </c>
      <c r="C40" s="109" t="s">
        <v>1922</v>
      </c>
      <c r="D40" s="87">
        <v>13163404.85</v>
      </c>
      <c r="E40" s="87">
        <v>0</v>
      </c>
      <c r="F40" s="87">
        <v>0</v>
      </c>
      <c r="G40" s="87">
        <v>0</v>
      </c>
      <c r="H40" s="87">
        <v>0</v>
      </c>
      <c r="I40" s="87">
        <v>0</v>
      </c>
      <c r="J40" s="209"/>
      <c r="K40" s="210"/>
      <c r="L40" s="210"/>
      <c r="M40" s="210"/>
      <c r="N40" s="211"/>
      <c r="O40" s="87">
        <v>0</v>
      </c>
      <c r="P40" s="87">
        <v>0</v>
      </c>
      <c r="Q40" s="87">
        <v>0</v>
      </c>
      <c r="R40" s="87">
        <v>0</v>
      </c>
      <c r="S40" s="87">
        <v>0</v>
      </c>
    </row>
    <row r="41" spans="2:19">
      <c r="B41" s="198">
        <v>28</v>
      </c>
      <c r="C41" s="155" t="s">
        <v>1923</v>
      </c>
      <c r="D41" s="87">
        <v>1643316.13</v>
      </c>
      <c r="E41" s="87">
        <v>0</v>
      </c>
      <c r="F41" s="87">
        <v>0</v>
      </c>
      <c r="G41" s="87">
        <v>0</v>
      </c>
      <c r="H41" s="87">
        <v>0</v>
      </c>
      <c r="I41" s="87">
        <v>0</v>
      </c>
      <c r="J41" s="87">
        <v>0</v>
      </c>
      <c r="K41" s="87">
        <v>0</v>
      </c>
      <c r="L41" s="87">
        <v>0</v>
      </c>
      <c r="M41" s="87">
        <v>0</v>
      </c>
      <c r="N41" s="87">
        <v>0</v>
      </c>
      <c r="O41" s="87">
        <v>0</v>
      </c>
      <c r="P41" s="87">
        <v>0</v>
      </c>
      <c r="Q41" s="87">
        <v>0</v>
      </c>
      <c r="R41" s="87">
        <v>0</v>
      </c>
      <c r="S41" s="87">
        <v>0</v>
      </c>
    </row>
    <row r="42" spans="2:19">
      <c r="B42" s="198">
        <v>29</v>
      </c>
      <c r="C42" s="109" t="s">
        <v>1924</v>
      </c>
      <c r="D42" s="87">
        <v>1643316.13</v>
      </c>
      <c r="E42" s="87">
        <v>0</v>
      </c>
      <c r="F42" s="87">
        <v>0</v>
      </c>
      <c r="G42" s="87">
        <v>0</v>
      </c>
      <c r="H42" s="87">
        <v>0</v>
      </c>
      <c r="I42" s="87">
        <v>0</v>
      </c>
      <c r="J42" s="87">
        <v>0</v>
      </c>
      <c r="K42" s="87">
        <v>0</v>
      </c>
      <c r="L42" s="87">
        <v>0</v>
      </c>
      <c r="M42" s="87">
        <v>0</v>
      </c>
      <c r="N42" s="87">
        <v>0</v>
      </c>
      <c r="O42" s="87">
        <v>0</v>
      </c>
      <c r="P42" s="87">
        <v>0</v>
      </c>
      <c r="Q42" s="87">
        <v>0</v>
      </c>
      <c r="R42" s="87">
        <v>0</v>
      </c>
      <c r="S42" s="87">
        <v>0</v>
      </c>
    </row>
    <row r="43" spans="2:19">
      <c r="B43" s="198">
        <v>30</v>
      </c>
      <c r="C43" s="109" t="s">
        <v>1925</v>
      </c>
      <c r="D43" s="87">
        <v>0</v>
      </c>
      <c r="E43" s="87">
        <v>0</v>
      </c>
      <c r="F43" s="87">
        <v>0</v>
      </c>
      <c r="G43" s="87">
        <v>0</v>
      </c>
      <c r="H43" s="87">
        <v>0</v>
      </c>
      <c r="I43" s="87">
        <v>0</v>
      </c>
      <c r="J43" s="87">
        <v>0</v>
      </c>
      <c r="K43" s="87">
        <v>0</v>
      </c>
      <c r="L43" s="87">
        <v>0</v>
      </c>
      <c r="M43" s="87">
        <v>0</v>
      </c>
      <c r="N43" s="87">
        <v>0</v>
      </c>
      <c r="O43" s="87">
        <v>0</v>
      </c>
      <c r="P43" s="87">
        <v>0</v>
      </c>
      <c r="Q43" s="87">
        <v>0</v>
      </c>
      <c r="R43" s="87">
        <v>0</v>
      </c>
      <c r="S43" s="87">
        <v>0</v>
      </c>
    </row>
    <row r="44" spans="2:19">
      <c r="B44" s="198">
        <v>31</v>
      </c>
      <c r="C44" s="91" t="s">
        <v>1926</v>
      </c>
      <c r="D44" s="87">
        <v>3063981</v>
      </c>
      <c r="E44" s="87">
        <v>0</v>
      </c>
      <c r="F44" s="87">
        <v>0</v>
      </c>
      <c r="G44" s="87">
        <v>0</v>
      </c>
      <c r="H44" s="87">
        <v>0</v>
      </c>
      <c r="I44" s="87">
        <v>0</v>
      </c>
      <c r="J44" s="87">
        <v>0</v>
      </c>
      <c r="K44" s="87">
        <v>0</v>
      </c>
      <c r="L44" s="87">
        <v>0</v>
      </c>
      <c r="M44" s="87">
        <v>0</v>
      </c>
      <c r="N44" s="87">
        <v>0</v>
      </c>
      <c r="O44" s="87">
        <v>0</v>
      </c>
      <c r="P44" s="87">
        <v>0</v>
      </c>
      <c r="Q44" s="87">
        <v>0</v>
      </c>
      <c r="R44" s="87">
        <v>0</v>
      </c>
      <c r="S44" s="87">
        <v>0</v>
      </c>
    </row>
    <row r="45" spans="2:19">
      <c r="B45" s="198">
        <v>32</v>
      </c>
      <c r="C45" s="116" t="s">
        <v>1927</v>
      </c>
      <c r="D45" s="87">
        <v>1184645717.29</v>
      </c>
      <c r="E45" s="87">
        <v>1010914628</v>
      </c>
      <c r="F45" s="87">
        <v>1839315.55</v>
      </c>
      <c r="G45" s="87">
        <v>0</v>
      </c>
      <c r="H45" s="87">
        <v>5843.64</v>
      </c>
      <c r="I45" s="87">
        <v>1255487.33</v>
      </c>
      <c r="J45" s="87">
        <v>3668.54</v>
      </c>
      <c r="K45" s="87">
        <v>0</v>
      </c>
      <c r="L45" s="87">
        <v>0</v>
      </c>
      <c r="M45" s="87">
        <v>0</v>
      </c>
      <c r="N45" s="87">
        <v>0</v>
      </c>
      <c r="O45" s="87">
        <v>1031002562.5700001</v>
      </c>
      <c r="P45" s="87">
        <v>1839315.55</v>
      </c>
      <c r="Q45" s="87">
        <v>0</v>
      </c>
      <c r="R45" s="87">
        <v>5843.64</v>
      </c>
      <c r="S45" s="87">
        <v>1255487.33</v>
      </c>
    </row>
    <row r="46" spans="2:19" ht="26.4">
      <c r="B46" s="102"/>
      <c r="C46" s="103" t="s">
        <v>1928</v>
      </c>
      <c r="D46" s="104"/>
      <c r="E46" s="131"/>
      <c r="F46" s="131"/>
      <c r="G46" s="131"/>
      <c r="H46" s="131"/>
      <c r="I46" s="131"/>
      <c r="J46" s="131"/>
      <c r="K46" s="131"/>
      <c r="L46" s="131"/>
      <c r="M46" s="131"/>
      <c r="N46" s="131"/>
      <c r="O46" s="131"/>
      <c r="P46" s="131"/>
      <c r="Q46" s="131"/>
      <c r="R46" s="131"/>
      <c r="S46" s="132"/>
    </row>
    <row r="47" spans="2:19" ht="26.4">
      <c r="B47" s="6">
        <v>33</v>
      </c>
      <c r="C47" s="101" t="s">
        <v>1929</v>
      </c>
      <c r="D47" s="87">
        <v>1167557766.0799999</v>
      </c>
      <c r="E47" s="135"/>
      <c r="F47" s="135"/>
      <c r="G47" s="135"/>
      <c r="H47" s="135"/>
      <c r="I47" s="135"/>
      <c r="J47" s="135"/>
      <c r="K47" s="135"/>
      <c r="L47" s="135"/>
      <c r="M47" s="135"/>
      <c r="N47" s="135"/>
      <c r="O47" s="135"/>
      <c r="P47" s="135"/>
      <c r="Q47" s="135"/>
      <c r="R47" s="135"/>
      <c r="S47" s="136"/>
    </row>
    <row r="48" spans="2:19">
      <c r="B48" s="6">
        <v>34</v>
      </c>
      <c r="C48" s="108" t="s">
        <v>690</v>
      </c>
      <c r="D48" s="87">
        <v>1164151209.8299999</v>
      </c>
      <c r="E48" s="212"/>
      <c r="F48" s="212"/>
      <c r="G48" s="212"/>
      <c r="H48" s="212"/>
      <c r="I48" s="212"/>
      <c r="J48" s="212"/>
      <c r="K48" s="212"/>
      <c r="L48" s="212"/>
      <c r="M48" s="212"/>
      <c r="N48" s="212"/>
      <c r="O48" s="212"/>
      <c r="P48" s="212"/>
      <c r="Q48" s="212"/>
      <c r="R48" s="212"/>
      <c r="S48" s="213"/>
    </row>
    <row r="49" spans="1:19">
      <c r="B49" s="6">
        <v>35</v>
      </c>
      <c r="C49" s="108" t="s">
        <v>697</v>
      </c>
      <c r="D49" s="87">
        <v>2909121.84</v>
      </c>
      <c r="E49" s="212"/>
      <c r="F49" s="212"/>
      <c r="G49" s="212"/>
      <c r="H49" s="212"/>
      <c r="I49" s="212"/>
      <c r="J49" s="212"/>
      <c r="K49" s="212"/>
      <c r="L49" s="212"/>
      <c r="M49" s="212"/>
      <c r="N49" s="212"/>
      <c r="O49" s="212"/>
      <c r="P49" s="212"/>
      <c r="Q49" s="212"/>
      <c r="R49" s="212"/>
      <c r="S49" s="213"/>
    </row>
    <row r="50" spans="1:19">
      <c r="B50" s="6">
        <v>36</v>
      </c>
      <c r="C50" s="108" t="s">
        <v>764</v>
      </c>
      <c r="D50" s="87">
        <v>497434.4</v>
      </c>
      <c r="E50" s="212"/>
      <c r="F50" s="212"/>
      <c r="G50" s="212"/>
      <c r="H50" s="212"/>
      <c r="I50" s="212"/>
      <c r="J50" s="212"/>
      <c r="K50" s="212"/>
      <c r="L50" s="212"/>
      <c r="M50" s="212"/>
      <c r="N50" s="212"/>
      <c r="O50" s="212"/>
      <c r="P50" s="212"/>
      <c r="Q50" s="212"/>
      <c r="R50" s="212"/>
      <c r="S50" s="213"/>
    </row>
    <row r="51" spans="1:19" ht="26.4">
      <c r="B51" s="6">
        <v>37</v>
      </c>
      <c r="C51" s="101" t="s">
        <v>1930</v>
      </c>
      <c r="D51" s="87">
        <v>3286124.4</v>
      </c>
      <c r="E51" s="212"/>
      <c r="F51" s="212"/>
      <c r="G51" s="212"/>
      <c r="H51" s="212"/>
      <c r="I51" s="212"/>
      <c r="J51" s="212"/>
      <c r="K51" s="212"/>
      <c r="L51" s="212"/>
      <c r="M51" s="212"/>
      <c r="N51" s="212"/>
      <c r="O51" s="212"/>
      <c r="P51" s="212"/>
      <c r="Q51" s="212"/>
      <c r="R51" s="212"/>
      <c r="S51" s="213"/>
    </row>
    <row r="52" spans="1:19">
      <c r="B52" s="6">
        <v>38</v>
      </c>
      <c r="C52" s="108" t="s">
        <v>690</v>
      </c>
      <c r="D52" s="87">
        <v>344271.51</v>
      </c>
      <c r="E52" s="212"/>
      <c r="F52" s="212"/>
      <c r="G52" s="212"/>
      <c r="H52" s="212"/>
      <c r="I52" s="212"/>
      <c r="J52" s="212"/>
      <c r="K52" s="212"/>
      <c r="L52" s="212"/>
      <c r="M52" s="212"/>
      <c r="N52" s="212"/>
      <c r="O52" s="212"/>
      <c r="P52" s="212"/>
      <c r="Q52" s="212"/>
      <c r="R52" s="212"/>
      <c r="S52" s="213"/>
    </row>
    <row r="53" spans="1:19">
      <c r="B53" s="6">
        <v>39</v>
      </c>
      <c r="C53" s="108" t="s">
        <v>697</v>
      </c>
      <c r="D53" s="87">
        <v>2941852.89</v>
      </c>
      <c r="E53" s="212"/>
      <c r="F53" s="212"/>
      <c r="G53" s="212"/>
      <c r="H53" s="212"/>
      <c r="I53" s="212"/>
      <c r="J53" s="212"/>
      <c r="K53" s="212"/>
      <c r="L53" s="212"/>
      <c r="M53" s="212"/>
      <c r="N53" s="212"/>
      <c r="O53" s="212"/>
      <c r="P53" s="212"/>
      <c r="Q53" s="212"/>
      <c r="R53" s="212"/>
      <c r="S53" s="213"/>
    </row>
    <row r="54" spans="1:19">
      <c r="B54" s="6">
        <v>40</v>
      </c>
      <c r="C54" s="108" t="s">
        <v>764</v>
      </c>
      <c r="D54" s="87">
        <v>0</v>
      </c>
      <c r="E54" s="212"/>
      <c r="F54" s="212"/>
      <c r="G54" s="212"/>
      <c r="H54" s="212"/>
      <c r="I54" s="212"/>
      <c r="J54" s="212"/>
      <c r="K54" s="212"/>
      <c r="L54" s="212"/>
      <c r="M54" s="212"/>
      <c r="N54" s="212"/>
      <c r="O54" s="212"/>
      <c r="P54" s="212"/>
      <c r="Q54" s="212"/>
      <c r="R54" s="212"/>
      <c r="S54" s="213"/>
    </row>
    <row r="55" spans="1:19">
      <c r="B55" s="7">
        <v>41</v>
      </c>
      <c r="C55" s="214" t="s">
        <v>1931</v>
      </c>
      <c r="D55" s="87">
        <v>28681462.120000001</v>
      </c>
      <c r="E55" s="212"/>
      <c r="F55" s="212"/>
      <c r="G55" s="212"/>
      <c r="H55" s="212"/>
      <c r="I55" s="212"/>
      <c r="J55" s="212"/>
      <c r="K55" s="212"/>
      <c r="L55" s="212"/>
      <c r="M55" s="212"/>
      <c r="N55" s="212"/>
      <c r="O55" s="212"/>
      <c r="P55" s="212"/>
      <c r="Q55" s="212"/>
      <c r="R55" s="212"/>
      <c r="S55" s="213"/>
    </row>
    <row r="56" spans="1:19">
      <c r="B56" s="7">
        <v>42</v>
      </c>
      <c r="C56" s="214" t="s">
        <v>1932</v>
      </c>
      <c r="D56" s="87">
        <v>13099513.15</v>
      </c>
      <c r="E56" s="212"/>
      <c r="F56" s="212"/>
      <c r="G56" s="212"/>
      <c r="H56" s="212"/>
      <c r="I56" s="212"/>
      <c r="J56" s="212"/>
      <c r="K56" s="212"/>
      <c r="L56" s="212"/>
      <c r="M56" s="212"/>
      <c r="N56" s="212"/>
      <c r="O56" s="212"/>
      <c r="P56" s="212"/>
      <c r="Q56" s="212"/>
      <c r="R56" s="212"/>
      <c r="S56" s="213"/>
    </row>
    <row r="57" spans="1:19">
      <c r="B57" s="7">
        <v>43</v>
      </c>
      <c r="C57" s="214" t="s">
        <v>1933</v>
      </c>
      <c r="D57" s="87">
        <v>186689914.68000001</v>
      </c>
      <c r="E57" s="212"/>
      <c r="F57" s="212"/>
      <c r="G57" s="212"/>
      <c r="H57" s="212"/>
      <c r="I57" s="212"/>
      <c r="J57" s="212"/>
      <c r="K57" s="212"/>
      <c r="L57" s="212"/>
      <c r="M57" s="212"/>
      <c r="N57" s="212"/>
      <c r="O57" s="212"/>
      <c r="P57" s="212"/>
      <c r="Q57" s="212"/>
      <c r="R57" s="212"/>
      <c r="S57" s="213"/>
    </row>
    <row r="58" spans="1:19">
      <c r="B58" s="7">
        <v>44</v>
      </c>
      <c r="C58" s="214" t="s">
        <v>1934</v>
      </c>
      <c r="D58" s="87">
        <v>1740257126.5799999</v>
      </c>
      <c r="E58" s="212"/>
      <c r="F58" s="212"/>
      <c r="G58" s="212"/>
      <c r="H58" s="212"/>
      <c r="I58" s="212"/>
      <c r="J58" s="212"/>
      <c r="K58" s="212"/>
      <c r="L58" s="212"/>
      <c r="M58" s="212"/>
      <c r="N58" s="212"/>
      <c r="O58" s="212"/>
      <c r="P58" s="212"/>
      <c r="Q58" s="212"/>
      <c r="R58" s="212"/>
      <c r="S58" s="213"/>
    </row>
    <row r="59" spans="1:19">
      <c r="B59" s="215">
        <v>45</v>
      </c>
      <c r="C59" s="216" t="s">
        <v>1935</v>
      </c>
      <c r="D59" s="87">
        <v>4324217624.29</v>
      </c>
      <c r="E59" s="212"/>
      <c r="F59" s="212"/>
      <c r="G59" s="212"/>
      <c r="H59" s="212"/>
      <c r="I59" s="212"/>
      <c r="J59" s="212"/>
      <c r="K59" s="212"/>
      <c r="L59" s="212"/>
      <c r="M59" s="212"/>
      <c r="N59" s="212"/>
      <c r="O59" s="212"/>
      <c r="P59" s="212"/>
      <c r="Q59" s="212"/>
      <c r="R59" s="212"/>
      <c r="S59" s="213"/>
    </row>
    <row r="60" spans="1:19" ht="26.4">
      <c r="A60" s="8" t="s">
        <v>195</v>
      </c>
      <c r="B60" s="102"/>
      <c r="C60" s="103" t="s">
        <v>1936</v>
      </c>
      <c r="D60" s="104"/>
      <c r="E60" s="131"/>
      <c r="F60" s="131"/>
      <c r="G60" s="131"/>
      <c r="H60" s="131"/>
      <c r="I60" s="131"/>
      <c r="J60" s="131"/>
      <c r="K60" s="131"/>
      <c r="L60" s="131"/>
      <c r="M60" s="131"/>
      <c r="N60" s="131"/>
      <c r="O60" s="131"/>
      <c r="P60" s="131"/>
      <c r="Q60" s="131"/>
      <c r="R60" s="131"/>
      <c r="S60" s="132"/>
    </row>
    <row r="61" spans="1:19">
      <c r="B61" s="217">
        <v>46</v>
      </c>
      <c r="C61" s="199" t="s">
        <v>1937</v>
      </c>
      <c r="D61" s="87">
        <v>1504954261.9300001</v>
      </c>
      <c r="E61" s="212"/>
      <c r="F61" s="212"/>
      <c r="G61" s="212"/>
      <c r="H61" s="212"/>
      <c r="I61" s="212"/>
      <c r="J61" s="212"/>
      <c r="K61" s="212"/>
      <c r="L61" s="212"/>
      <c r="M61" s="212"/>
      <c r="N61" s="212"/>
      <c r="O61" s="212"/>
      <c r="P61" s="212"/>
      <c r="Q61" s="212"/>
      <c r="R61" s="212"/>
      <c r="S61" s="213"/>
    </row>
    <row r="62" spans="1:19">
      <c r="B62" s="7">
        <v>47</v>
      </c>
      <c r="C62" s="214" t="s">
        <v>1938</v>
      </c>
      <c r="D62" s="87">
        <v>1328106042.01</v>
      </c>
      <c r="E62" s="212"/>
      <c r="F62" s="212"/>
      <c r="G62" s="212"/>
      <c r="H62" s="212"/>
      <c r="I62" s="212"/>
      <c r="J62" s="212"/>
      <c r="K62" s="212"/>
      <c r="L62" s="212"/>
      <c r="M62" s="212"/>
      <c r="N62" s="212"/>
      <c r="O62" s="212"/>
      <c r="P62" s="212"/>
      <c r="Q62" s="212"/>
      <c r="R62" s="212"/>
      <c r="S62" s="213"/>
    </row>
    <row r="63" spans="1:19">
      <c r="B63" s="7">
        <v>48</v>
      </c>
      <c r="C63" s="214" t="s">
        <v>1939</v>
      </c>
      <c r="D63" s="87">
        <v>9093536.6699999999</v>
      </c>
      <c r="E63" s="212"/>
      <c r="F63" s="212"/>
      <c r="G63" s="212"/>
      <c r="H63" s="212"/>
      <c r="I63" s="212"/>
      <c r="J63" s="212"/>
      <c r="K63" s="212"/>
      <c r="L63" s="212"/>
      <c r="M63" s="212"/>
      <c r="N63" s="212"/>
      <c r="O63" s="212"/>
      <c r="P63" s="212"/>
      <c r="Q63" s="212"/>
      <c r="R63" s="212"/>
      <c r="S63" s="213"/>
    </row>
    <row r="64" spans="1:19" ht="38.25" customHeight="1">
      <c r="B64" s="7">
        <v>49</v>
      </c>
      <c r="C64" s="218" t="s">
        <v>1940</v>
      </c>
      <c r="D64" s="87">
        <v>2842153840.6100001</v>
      </c>
      <c r="E64" s="212"/>
      <c r="F64" s="212"/>
      <c r="G64" s="212"/>
      <c r="H64" s="212"/>
      <c r="I64" s="212"/>
      <c r="J64" s="212"/>
      <c r="K64" s="212"/>
      <c r="L64" s="212"/>
      <c r="M64" s="212"/>
      <c r="N64" s="212"/>
      <c r="O64" s="212"/>
      <c r="P64" s="212"/>
      <c r="Q64" s="212"/>
      <c r="R64" s="212"/>
      <c r="S64" s="213"/>
    </row>
    <row r="65" spans="2:19">
      <c r="B65" s="7">
        <v>50</v>
      </c>
      <c r="C65" s="116" t="s">
        <v>1941</v>
      </c>
      <c r="D65" s="87">
        <v>7166371464.8999996</v>
      </c>
      <c r="E65" s="129"/>
      <c r="F65" s="129"/>
      <c r="G65" s="129"/>
      <c r="H65" s="129"/>
      <c r="I65" s="129"/>
      <c r="J65" s="129"/>
      <c r="K65" s="129"/>
      <c r="L65" s="129"/>
      <c r="M65" s="129"/>
      <c r="N65" s="129"/>
      <c r="O65" s="129"/>
      <c r="P65" s="129"/>
      <c r="Q65" s="129"/>
      <c r="R65" s="129"/>
      <c r="S65" s="130"/>
    </row>
    <row r="66" spans="2:19">
      <c r="B66" s="8"/>
    </row>
    <row r="67" spans="2:19">
      <c r="B67" s="8"/>
    </row>
    <row r="68" spans="2:19">
      <c r="B68" s="8"/>
    </row>
    <row r="69" spans="2:19">
      <c r="B69" s="8"/>
    </row>
    <row r="70" spans="2:19">
      <c r="B70" s="8"/>
    </row>
    <row r="71" spans="2:19">
      <c r="B71" s="8"/>
    </row>
    <row r="72" spans="2:19">
      <c r="B72" s="8"/>
    </row>
    <row r="73" spans="2:19">
      <c r="B73" s="8"/>
    </row>
    <row r="74" spans="2:19">
      <c r="B74" s="8"/>
    </row>
    <row r="75" spans="2:19">
      <c r="B75" s="8"/>
    </row>
    <row r="76" spans="2:19">
      <c r="B76" s="8"/>
    </row>
    <row r="77" spans="2:19">
      <c r="B77" s="8"/>
    </row>
    <row r="78" spans="2:19">
      <c r="B78" s="8"/>
    </row>
    <row r="79" spans="2:19">
      <c r="B79" s="8"/>
    </row>
    <row r="80" spans="2:19">
      <c r="B80" s="8"/>
    </row>
    <row r="81" s="8" customFormat="1"/>
    <row r="82" s="8" customFormat="1"/>
    <row r="83" s="8" customFormat="1"/>
    <row r="84" s="8" customFormat="1"/>
    <row r="85" s="8" customFormat="1"/>
  </sheetData>
  <sheetProtection algorithmName="SHA-512" hashValue="xls+Oyr0zYpKWQs7sOTtgrRGEx4r9PV13hLjcniNfFaz0FeRu8HQhQ3BJzCZw1wSzrRCAfxux0ctlQyJcmw0fQ==" saltValue="TtJNikGoWf3KX6G7vgS/LQ==" spinCount="100000" sheet="1" objects="1" scenarios="1"/>
  <mergeCells count="12">
    <mergeCell ref="K11:N11"/>
    <mergeCell ref="P11:S11"/>
    <mergeCell ref="B8:C12"/>
    <mergeCell ref="D8:S8"/>
    <mergeCell ref="D9:D12"/>
    <mergeCell ref="E9:I9"/>
    <mergeCell ref="J9:N9"/>
    <mergeCell ref="O9:S9"/>
    <mergeCell ref="E10:I10"/>
    <mergeCell ref="J10:N10"/>
    <mergeCell ref="O10:S10"/>
    <mergeCell ref="F11:I11"/>
  </mergeCells>
  <conditionalFormatting sqref="D47:D59">
    <cfRule type="cellIs" dxfId="29" priority="9" stopIfTrue="1" operator="lessThan">
      <formula>0</formula>
    </cfRule>
  </conditionalFormatting>
  <conditionalFormatting sqref="D61:D65">
    <cfRule type="cellIs" dxfId="28" priority="8" stopIfTrue="1" operator="lessThan">
      <formula>0</formula>
    </cfRule>
  </conditionalFormatting>
  <conditionalFormatting sqref="D14:F45">
    <cfRule type="cellIs" dxfId="27" priority="5" stopIfTrue="1" operator="lessThan">
      <formula>0</formula>
    </cfRule>
  </conditionalFormatting>
  <conditionalFormatting sqref="G20:G23">
    <cfRule type="cellIs" dxfId="26" priority="25" stopIfTrue="1" operator="lessThan">
      <formula>0</formula>
    </cfRule>
  </conditionalFormatting>
  <conditionalFormatting sqref="G25:G27">
    <cfRule type="cellIs" dxfId="25" priority="24" stopIfTrue="1" operator="lessThan">
      <formula>0</formula>
    </cfRule>
  </conditionalFormatting>
  <conditionalFormatting sqref="G29:G31">
    <cfRule type="cellIs" dxfId="24" priority="23" stopIfTrue="1" operator="lessThan">
      <formula>0</formula>
    </cfRule>
  </conditionalFormatting>
  <conditionalFormatting sqref="G33:G35">
    <cfRule type="cellIs" dxfId="23" priority="6" stopIfTrue="1" operator="lessThan">
      <formula>0</formula>
    </cfRule>
  </conditionalFormatting>
  <conditionalFormatting sqref="G14:I18 L14:N18 Q14:S18 J14:K36 O14:P45">
    <cfRule type="cellIs" dxfId="22" priority="31" stopIfTrue="1" operator="lessThan">
      <formula>0</formula>
    </cfRule>
  </conditionalFormatting>
  <conditionalFormatting sqref="G37:I45">
    <cfRule type="cellIs" dxfId="21" priority="13" stopIfTrue="1" operator="lessThan">
      <formula>0</formula>
    </cfRule>
  </conditionalFormatting>
  <conditionalFormatting sqref="H19:I36">
    <cfRule type="cellIs" dxfId="20" priority="3" stopIfTrue="1" operator="lessThan">
      <formula>0</formula>
    </cfRule>
  </conditionalFormatting>
  <conditionalFormatting sqref="J41:N45">
    <cfRule type="cellIs" dxfId="19" priority="1" stopIfTrue="1" operator="lessThan">
      <formula>0</formula>
    </cfRule>
  </conditionalFormatting>
  <conditionalFormatting sqref="L20:L23">
    <cfRule type="cellIs" dxfId="18" priority="21" stopIfTrue="1" operator="lessThan">
      <formula>0</formula>
    </cfRule>
  </conditionalFormatting>
  <conditionalFormatting sqref="L25:L27">
    <cfRule type="cellIs" dxfId="17" priority="20" stopIfTrue="1" operator="lessThan">
      <formula>0</formula>
    </cfRule>
  </conditionalFormatting>
  <conditionalFormatting sqref="L29:L31">
    <cfRule type="cellIs" dxfId="16" priority="19" stopIfTrue="1" operator="lessThan">
      <formula>0</formula>
    </cfRule>
  </conditionalFormatting>
  <conditionalFormatting sqref="L33:L35">
    <cfRule type="cellIs" dxfId="15" priority="18" stopIfTrue="1" operator="lessThan">
      <formula>0</formula>
    </cfRule>
  </conditionalFormatting>
  <conditionalFormatting sqref="M19:N36">
    <cfRule type="cellIs" dxfId="14" priority="28" stopIfTrue="1" operator="lessThan">
      <formula>0</formula>
    </cfRule>
  </conditionalFormatting>
  <conditionalFormatting sqref="Q20:Q23">
    <cfRule type="cellIs" dxfId="13" priority="17" stopIfTrue="1" operator="lessThan">
      <formula>0</formula>
    </cfRule>
  </conditionalFormatting>
  <conditionalFormatting sqref="Q25:Q27">
    <cfRule type="cellIs" dxfId="12" priority="16" stopIfTrue="1" operator="lessThan">
      <formula>0</formula>
    </cfRule>
  </conditionalFormatting>
  <conditionalFormatting sqref="Q29:Q31">
    <cfRule type="cellIs" dxfId="11" priority="15" stopIfTrue="1" operator="lessThan">
      <formula>0</formula>
    </cfRule>
  </conditionalFormatting>
  <conditionalFormatting sqref="Q33:Q35">
    <cfRule type="cellIs" dxfId="10" priority="14" stopIfTrue="1" operator="lessThan">
      <formula>0</formula>
    </cfRule>
  </conditionalFormatting>
  <conditionalFormatting sqref="Q37:S45">
    <cfRule type="cellIs" dxfId="9" priority="2" stopIfTrue="1" operator="lessThan">
      <formula>0</formula>
    </cfRule>
  </conditionalFormatting>
  <conditionalFormatting sqref="R19:S36">
    <cfRule type="cellIs" dxfId="8" priority="27"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1951-CDE8-474D-A582-BB1FC1C8FE70}">
  <sheetPr>
    <tabColor rgb="FF92D050"/>
  </sheetPr>
  <dimension ref="B2:AJ32"/>
  <sheetViews>
    <sheetView showGridLines="0" zoomScaleNormal="100" workbookViewId="0">
      <selection activeCell="C8" sqref="C8"/>
    </sheetView>
  </sheetViews>
  <sheetFormatPr defaultColWidth="8.88671875" defaultRowHeight="14.4"/>
  <cols>
    <col min="1" max="1" width="4.6640625" style="172" customWidth="1"/>
    <col min="2" max="2" width="6.109375" style="190" customWidth="1"/>
    <col min="3" max="3" width="67" style="172" bestFit="1" customWidth="1"/>
    <col min="4" max="4" width="10.88671875" style="172" bestFit="1" customWidth="1"/>
    <col min="5" max="5" width="11.33203125" style="172" customWidth="1"/>
    <col min="6" max="8" width="12.6640625" style="172" customWidth="1"/>
    <col min="9" max="9" width="8.88671875" style="172"/>
    <col min="10" max="10" width="9.6640625" style="172" customWidth="1"/>
    <col min="11" max="11" width="12.6640625" style="172" bestFit="1" customWidth="1"/>
    <col min="12" max="13" width="12.6640625" style="172" customWidth="1"/>
    <col min="14" max="14" width="9.88671875" style="172" bestFit="1" customWidth="1"/>
    <col min="15" max="15" width="11" style="172" customWidth="1"/>
    <col min="16" max="16" width="12.6640625" style="172" bestFit="1" customWidth="1"/>
    <col min="17" max="18" width="12.6640625" style="172" customWidth="1"/>
    <col min="19" max="19" width="13.88671875" style="172" bestFit="1" customWidth="1"/>
    <col min="20" max="20" width="8.88671875" style="172"/>
    <col min="21" max="21" width="11.33203125" style="172" customWidth="1"/>
    <col min="22" max="22" width="12" style="172" bestFit="1" customWidth="1"/>
    <col min="23" max="23" width="13.6640625" style="172" customWidth="1"/>
    <col min="24" max="24" width="12" style="172" customWidth="1"/>
    <col min="25" max="25" width="8.88671875" style="172"/>
    <col min="26" max="26" width="9.6640625" style="172" customWidth="1"/>
    <col min="27" max="27" width="13.109375" style="172" customWidth="1"/>
    <col min="28" max="28" width="14.44140625" style="172" customWidth="1"/>
    <col min="29" max="29" width="12" style="172" customWidth="1"/>
    <col min="30" max="30" width="8.88671875" style="172"/>
    <col min="31" max="31" width="11" style="172" customWidth="1"/>
    <col min="32" max="32" width="12.5546875" style="172" bestFit="1" customWidth="1"/>
    <col min="33" max="33" width="13" style="172" bestFit="1" customWidth="1"/>
    <col min="34" max="34" width="12" style="172" customWidth="1"/>
    <col min="35" max="35" width="15.6640625" style="172" bestFit="1" customWidth="1"/>
    <col min="36" max="36" width="11.33203125" style="172" customWidth="1"/>
    <col min="37" max="16384" width="8.88671875" style="172"/>
  </cols>
  <sheetData>
    <row r="2" spans="2:36" s="67" customFormat="1" ht="17.399999999999999">
      <c r="B2" s="28" t="s">
        <v>1942</v>
      </c>
      <c r="C2" s="92"/>
    </row>
    <row r="3" spans="2:36">
      <c r="B3" s="171"/>
    </row>
    <row r="4" spans="2:36" s="119" customFormat="1" ht="13.2">
      <c r="B4" s="140"/>
    </row>
    <row r="5" spans="2:36" s="119" customFormat="1" ht="13.2">
      <c r="B5" s="140"/>
    </row>
    <row r="6" spans="2:36" s="119" customFormat="1" ht="13.2">
      <c r="B6" s="142"/>
      <c r="AF6" s="173"/>
      <c r="AG6" s="173"/>
      <c r="AH6" s="173"/>
      <c r="AI6" s="173"/>
    </row>
    <row r="7" spans="2:36" s="142" customFormat="1" ht="13.2">
      <c r="B7" s="1370"/>
      <c r="C7" s="1372"/>
      <c r="D7" s="7" t="s">
        <v>0</v>
      </c>
      <c r="E7" s="141" t="s">
        <v>1</v>
      </c>
      <c r="F7" s="141" t="s">
        <v>2</v>
      </c>
      <c r="G7" s="141" t="s">
        <v>3</v>
      </c>
      <c r="H7" s="141" t="s">
        <v>4</v>
      </c>
      <c r="I7" s="141" t="s">
        <v>7</v>
      </c>
      <c r="J7" s="141" t="s">
        <v>8</v>
      </c>
      <c r="K7" s="141" t="s">
        <v>9</v>
      </c>
      <c r="L7" s="141" t="s">
        <v>55</v>
      </c>
      <c r="M7" s="141" t="s">
        <v>56</v>
      </c>
      <c r="N7" s="141" t="s">
        <v>57</v>
      </c>
      <c r="O7" s="141" t="s">
        <v>58</v>
      </c>
      <c r="P7" s="141" t="s">
        <v>59</v>
      </c>
      <c r="Q7" s="141" t="s">
        <v>130</v>
      </c>
      <c r="R7" s="141" t="s">
        <v>107</v>
      </c>
      <c r="S7" s="141" t="s">
        <v>131</v>
      </c>
      <c r="T7" s="141" t="s">
        <v>132</v>
      </c>
      <c r="U7" s="141" t="s">
        <v>196</v>
      </c>
      <c r="V7" s="141" t="s">
        <v>197</v>
      </c>
      <c r="W7" s="141" t="s">
        <v>198</v>
      </c>
      <c r="X7" s="141" t="s">
        <v>199</v>
      </c>
      <c r="Y7" s="141" t="s">
        <v>200</v>
      </c>
      <c r="Z7" s="141" t="s">
        <v>201</v>
      </c>
      <c r="AA7" s="141" t="s">
        <v>35</v>
      </c>
      <c r="AB7" s="141" t="s">
        <v>136</v>
      </c>
      <c r="AC7" s="141" t="s">
        <v>202</v>
      </c>
      <c r="AD7" s="141" t="s">
        <v>203</v>
      </c>
      <c r="AE7" s="141" t="s">
        <v>204</v>
      </c>
      <c r="AF7" s="141" t="s">
        <v>205</v>
      </c>
      <c r="AG7" s="141" t="s">
        <v>206</v>
      </c>
      <c r="AH7" s="141" t="s">
        <v>207</v>
      </c>
      <c r="AI7" s="141" t="s">
        <v>208</v>
      </c>
    </row>
    <row r="8" spans="2:36" s="119" customFormat="1" ht="13.2">
      <c r="B8" s="148"/>
      <c r="C8" s="146"/>
      <c r="D8" s="1413" t="s">
        <v>1943</v>
      </c>
      <c r="E8" s="1414"/>
      <c r="F8" s="1414"/>
      <c r="G8" s="1414"/>
      <c r="H8" s="1414"/>
      <c r="I8" s="1414"/>
      <c r="J8" s="1414"/>
      <c r="K8" s="1414"/>
      <c r="L8" s="1414"/>
      <c r="M8" s="1414"/>
      <c r="N8" s="1414"/>
      <c r="O8" s="1414"/>
      <c r="P8" s="1414"/>
      <c r="Q8" s="1414"/>
      <c r="R8" s="1414"/>
      <c r="S8" s="1414"/>
      <c r="T8" s="1413" t="s">
        <v>1944</v>
      </c>
      <c r="U8" s="1414"/>
      <c r="V8" s="1414"/>
      <c r="W8" s="1414"/>
      <c r="X8" s="1414"/>
      <c r="Y8" s="1414"/>
      <c r="Z8" s="1414"/>
      <c r="AA8" s="1414"/>
      <c r="AB8" s="1414"/>
      <c r="AC8" s="1414"/>
      <c r="AD8" s="1414"/>
      <c r="AE8" s="1414"/>
      <c r="AF8" s="1414"/>
      <c r="AG8" s="1414"/>
      <c r="AH8" s="1414"/>
      <c r="AI8" s="1415"/>
    </row>
    <row r="9" spans="2:36" s="119" customFormat="1" ht="13.2">
      <c r="B9" s="148"/>
      <c r="C9" s="146"/>
      <c r="D9" s="1416" t="s">
        <v>1903</v>
      </c>
      <c r="E9" s="1417"/>
      <c r="F9" s="1417"/>
      <c r="G9" s="1417"/>
      <c r="H9" s="1418"/>
      <c r="I9" s="1416" t="s">
        <v>1904</v>
      </c>
      <c r="J9" s="1417"/>
      <c r="K9" s="1417"/>
      <c r="L9" s="1417"/>
      <c r="M9" s="1418"/>
      <c r="N9" s="1416" t="s">
        <v>1945</v>
      </c>
      <c r="O9" s="1417"/>
      <c r="P9" s="1417"/>
      <c r="Q9" s="1417"/>
      <c r="R9" s="1417"/>
      <c r="S9" s="147"/>
      <c r="T9" s="1416" t="s">
        <v>1903</v>
      </c>
      <c r="U9" s="1417"/>
      <c r="V9" s="1417"/>
      <c r="W9" s="1417"/>
      <c r="X9" s="1418"/>
      <c r="Y9" s="1416" t="s">
        <v>1904</v>
      </c>
      <c r="Z9" s="1417"/>
      <c r="AA9" s="1417"/>
      <c r="AB9" s="1417"/>
      <c r="AC9" s="1418"/>
      <c r="AD9" s="1416" t="s">
        <v>1945</v>
      </c>
      <c r="AE9" s="1417"/>
      <c r="AF9" s="1417"/>
      <c r="AG9" s="1417"/>
      <c r="AH9" s="1417"/>
      <c r="AI9" s="1418"/>
    </row>
    <row r="10" spans="2:36" s="119" customFormat="1" ht="28.2" customHeight="1">
      <c r="B10" s="148"/>
      <c r="C10" s="146"/>
      <c r="D10" s="1370" t="s">
        <v>1946</v>
      </c>
      <c r="E10" s="1371"/>
      <c r="F10" s="1371"/>
      <c r="G10" s="1371"/>
      <c r="H10" s="1372"/>
      <c r="I10" s="1370" t="s">
        <v>1946</v>
      </c>
      <c r="J10" s="1371"/>
      <c r="K10" s="1371"/>
      <c r="L10" s="1371"/>
      <c r="M10" s="1372"/>
      <c r="N10" s="1370" t="s">
        <v>1946</v>
      </c>
      <c r="O10" s="1371"/>
      <c r="P10" s="1371"/>
      <c r="Q10" s="1371"/>
      <c r="R10" s="1372"/>
      <c r="S10" s="1365" t="s">
        <v>1947</v>
      </c>
      <c r="T10" s="1370" t="s">
        <v>1948</v>
      </c>
      <c r="U10" s="1371"/>
      <c r="V10" s="1371"/>
      <c r="W10" s="1371"/>
      <c r="X10" s="1372"/>
      <c r="Y10" s="1370" t="s">
        <v>1948</v>
      </c>
      <c r="Z10" s="1371"/>
      <c r="AA10" s="1371"/>
      <c r="AB10" s="1371"/>
      <c r="AC10" s="1372"/>
      <c r="AD10" s="1370" t="s">
        <v>1948</v>
      </c>
      <c r="AE10" s="1371"/>
      <c r="AF10" s="1371"/>
      <c r="AG10" s="1371"/>
      <c r="AH10" s="1372"/>
      <c r="AI10" s="1365" t="s">
        <v>1949</v>
      </c>
    </row>
    <row r="11" spans="2:36" s="119" customFormat="1" ht="13.2">
      <c r="B11" s="148"/>
      <c r="C11" s="146"/>
      <c r="D11" s="148"/>
      <c r="E11" s="1370" t="s">
        <v>1950</v>
      </c>
      <c r="F11" s="1371"/>
      <c r="G11" s="1371"/>
      <c r="H11" s="1372"/>
      <c r="I11" s="148"/>
      <c r="J11" s="1370" t="s">
        <v>1950</v>
      </c>
      <c r="K11" s="1371"/>
      <c r="L11" s="1371"/>
      <c r="M11" s="1372"/>
      <c r="N11" s="148"/>
      <c r="O11" s="1370" t="s">
        <v>1950</v>
      </c>
      <c r="P11" s="1371"/>
      <c r="Q11" s="1371"/>
      <c r="R11" s="1372"/>
      <c r="S11" s="1412"/>
      <c r="T11" s="148"/>
      <c r="U11" s="1370" t="s">
        <v>1950</v>
      </c>
      <c r="V11" s="1371"/>
      <c r="W11" s="1371"/>
      <c r="X11" s="1372"/>
      <c r="Y11" s="148"/>
      <c r="Z11" s="1370" t="s">
        <v>1950</v>
      </c>
      <c r="AA11" s="1371"/>
      <c r="AB11" s="1371"/>
      <c r="AC11" s="1372"/>
      <c r="AD11" s="148"/>
      <c r="AE11" s="1370" t="s">
        <v>1950</v>
      </c>
      <c r="AF11" s="1371"/>
      <c r="AG11" s="1371"/>
      <c r="AH11" s="1372"/>
      <c r="AI11" s="1412"/>
    </row>
    <row r="12" spans="2:36" s="119" customFormat="1" ht="66">
      <c r="B12" s="174"/>
      <c r="C12" s="149" t="s">
        <v>1951</v>
      </c>
      <c r="D12" s="150"/>
      <c r="E12" s="150"/>
      <c r="F12" s="90" t="s">
        <v>1908</v>
      </c>
      <c r="G12" s="151" t="s">
        <v>1909</v>
      </c>
      <c r="H12" s="151" t="s">
        <v>1910</v>
      </c>
      <c r="I12" s="150"/>
      <c r="J12" s="150"/>
      <c r="K12" s="90" t="s">
        <v>1908</v>
      </c>
      <c r="L12" s="151" t="s">
        <v>1952</v>
      </c>
      <c r="M12" s="151" t="s">
        <v>1910</v>
      </c>
      <c r="N12" s="150"/>
      <c r="O12" s="150"/>
      <c r="P12" s="90" t="s">
        <v>1908</v>
      </c>
      <c r="Q12" s="151" t="s">
        <v>1953</v>
      </c>
      <c r="R12" s="151" t="s">
        <v>1910</v>
      </c>
      <c r="S12" s="1366"/>
      <c r="T12" s="150"/>
      <c r="U12" s="150"/>
      <c r="V12" s="90" t="s">
        <v>1908</v>
      </c>
      <c r="W12" s="151" t="s">
        <v>1909</v>
      </c>
      <c r="X12" s="151" t="s">
        <v>1910</v>
      </c>
      <c r="Y12" s="150"/>
      <c r="Z12" s="150"/>
      <c r="AA12" s="90" t="s">
        <v>1908</v>
      </c>
      <c r="AB12" s="151" t="s">
        <v>1952</v>
      </c>
      <c r="AC12" s="151" t="s">
        <v>1910</v>
      </c>
      <c r="AD12" s="150"/>
      <c r="AE12" s="150"/>
      <c r="AF12" s="90" t="s">
        <v>1908</v>
      </c>
      <c r="AG12" s="151" t="s">
        <v>1953</v>
      </c>
      <c r="AH12" s="151" t="s">
        <v>1910</v>
      </c>
      <c r="AI12" s="1366"/>
    </row>
    <row r="13" spans="2:36" s="119" customFormat="1" ht="13.2">
      <c r="B13" s="120">
        <v>1</v>
      </c>
      <c r="C13" s="152" t="s">
        <v>1954</v>
      </c>
      <c r="D13" s="175">
        <v>0.23380000000000001</v>
      </c>
      <c r="E13" s="175">
        <v>4.0000000000000002E-4</v>
      </c>
      <c r="F13" s="175">
        <v>0</v>
      </c>
      <c r="G13" s="175">
        <v>0</v>
      </c>
      <c r="H13" s="175">
        <v>2.9999999999999997E-4</v>
      </c>
      <c r="I13" s="175">
        <v>0</v>
      </c>
      <c r="J13" s="175">
        <v>0</v>
      </c>
      <c r="K13" s="175">
        <v>0</v>
      </c>
      <c r="L13" s="175">
        <v>0</v>
      </c>
      <c r="M13" s="175">
        <v>0</v>
      </c>
      <c r="N13" s="175">
        <v>0.23380000000000001</v>
      </c>
      <c r="O13" s="175">
        <v>4.0000000000000002E-4</v>
      </c>
      <c r="P13" s="175">
        <v>0</v>
      </c>
      <c r="Q13" s="175">
        <v>0</v>
      </c>
      <c r="R13" s="175">
        <v>2.9999999999999997E-4</v>
      </c>
      <c r="S13" s="175">
        <v>0.60340000000000005</v>
      </c>
      <c r="T13" s="175">
        <v>6.5600000000000006E-2</v>
      </c>
      <c r="U13" s="175">
        <v>2.9999999999999997E-4</v>
      </c>
      <c r="V13" s="175">
        <v>0</v>
      </c>
      <c r="W13" s="175">
        <v>0</v>
      </c>
      <c r="X13" s="175">
        <v>2.0000000000000001E-4</v>
      </c>
      <c r="Y13" s="175">
        <v>0</v>
      </c>
      <c r="Z13" s="175">
        <v>0</v>
      </c>
      <c r="AA13" s="175">
        <v>0</v>
      </c>
      <c r="AB13" s="175">
        <v>0</v>
      </c>
      <c r="AC13" s="175">
        <v>0</v>
      </c>
      <c r="AD13" s="175">
        <v>6.5600000000000006E-2</v>
      </c>
      <c r="AE13" s="175">
        <v>2.9999999999999997E-4</v>
      </c>
      <c r="AF13" s="175">
        <v>0</v>
      </c>
      <c r="AG13" s="175">
        <v>0</v>
      </c>
      <c r="AH13" s="175">
        <v>2.0000000000000001E-4</v>
      </c>
      <c r="AI13" s="153">
        <v>0.57020000000000004</v>
      </c>
      <c r="AJ13" s="154"/>
    </row>
    <row r="14" spans="2:36" s="119" customFormat="1" ht="26.4">
      <c r="B14" s="120">
        <v>2</v>
      </c>
      <c r="C14" s="121" t="s">
        <v>1912</v>
      </c>
      <c r="D14" s="175">
        <v>0.67169999999999996</v>
      </c>
      <c r="E14" s="175">
        <v>1.1999999999999999E-3</v>
      </c>
      <c r="F14" s="175">
        <v>0</v>
      </c>
      <c r="G14" s="175">
        <v>0</v>
      </c>
      <c r="H14" s="175">
        <v>8.0000000000000004E-4</v>
      </c>
      <c r="I14" s="175">
        <v>0</v>
      </c>
      <c r="J14" s="175">
        <v>0</v>
      </c>
      <c r="K14" s="175">
        <v>0</v>
      </c>
      <c r="L14" s="175">
        <v>0</v>
      </c>
      <c r="M14" s="175">
        <v>0</v>
      </c>
      <c r="N14" s="175">
        <v>0.67169999999999996</v>
      </c>
      <c r="O14" s="175">
        <v>1.1999999999999999E-3</v>
      </c>
      <c r="P14" s="175">
        <v>0</v>
      </c>
      <c r="Q14" s="175">
        <v>0</v>
      </c>
      <c r="R14" s="175">
        <v>8.0000000000000004E-4</v>
      </c>
      <c r="S14" s="175">
        <v>0.21</v>
      </c>
      <c r="T14" s="175">
        <v>0.55859999999999999</v>
      </c>
      <c r="U14" s="175">
        <v>2.3E-3</v>
      </c>
      <c r="V14" s="175">
        <v>0</v>
      </c>
      <c r="W14" s="175">
        <v>0</v>
      </c>
      <c r="X14" s="175">
        <v>1.5E-3</v>
      </c>
      <c r="Y14" s="175">
        <v>0</v>
      </c>
      <c r="Z14" s="175">
        <v>0</v>
      </c>
      <c r="AA14" s="175">
        <v>0</v>
      </c>
      <c r="AB14" s="175">
        <v>0</v>
      </c>
      <c r="AC14" s="175">
        <v>0</v>
      </c>
      <c r="AD14" s="175">
        <v>0.55859999999999999</v>
      </c>
      <c r="AE14" s="175">
        <v>2.3E-3</v>
      </c>
      <c r="AF14" s="175">
        <v>0</v>
      </c>
      <c r="AG14" s="175">
        <v>0</v>
      </c>
      <c r="AH14" s="175">
        <v>1.5E-3</v>
      </c>
      <c r="AI14" s="153">
        <v>6.6900000000000001E-2</v>
      </c>
    </row>
    <row r="15" spans="2:36" s="119" customFormat="1" ht="13.2">
      <c r="B15" s="120">
        <v>3</v>
      </c>
      <c r="C15" s="176" t="s">
        <v>1913</v>
      </c>
      <c r="D15" s="175">
        <v>1.1999999999999999E-3</v>
      </c>
      <c r="E15" s="175">
        <v>0</v>
      </c>
      <c r="F15" s="175">
        <v>0</v>
      </c>
      <c r="G15" s="175">
        <v>0</v>
      </c>
      <c r="H15" s="175">
        <v>0</v>
      </c>
      <c r="I15" s="175">
        <v>0</v>
      </c>
      <c r="J15" s="175">
        <v>0</v>
      </c>
      <c r="K15" s="175">
        <v>0</v>
      </c>
      <c r="L15" s="175">
        <v>0</v>
      </c>
      <c r="M15" s="175">
        <v>0</v>
      </c>
      <c r="N15" s="175">
        <v>1.1999999999999999E-3</v>
      </c>
      <c r="O15" s="175">
        <v>0</v>
      </c>
      <c r="P15" s="175">
        <v>0</v>
      </c>
      <c r="Q15" s="175">
        <v>0</v>
      </c>
      <c r="R15" s="175">
        <v>0</v>
      </c>
      <c r="S15" s="175">
        <v>0.18529999999999999</v>
      </c>
      <c r="T15" s="175">
        <v>0</v>
      </c>
      <c r="U15" s="175">
        <v>0</v>
      </c>
      <c r="V15" s="175">
        <v>0</v>
      </c>
      <c r="W15" s="175">
        <v>0</v>
      </c>
      <c r="X15" s="175">
        <v>0</v>
      </c>
      <c r="Y15" s="175">
        <v>0</v>
      </c>
      <c r="Z15" s="175">
        <v>0</v>
      </c>
      <c r="AA15" s="175">
        <v>0</v>
      </c>
      <c r="AB15" s="175">
        <v>0</v>
      </c>
      <c r="AC15" s="175">
        <v>0</v>
      </c>
      <c r="AD15" s="175">
        <v>0</v>
      </c>
      <c r="AE15" s="175">
        <v>0</v>
      </c>
      <c r="AF15" s="175">
        <v>0</v>
      </c>
      <c r="AG15" s="175">
        <v>0</v>
      </c>
      <c r="AH15" s="175">
        <v>0</v>
      </c>
      <c r="AI15" s="153">
        <v>0</v>
      </c>
    </row>
    <row r="16" spans="2:36" s="119" customFormat="1" ht="13.2">
      <c r="B16" s="120">
        <v>4</v>
      </c>
      <c r="C16" s="177" t="s">
        <v>693</v>
      </c>
      <c r="D16" s="175">
        <v>0.1696</v>
      </c>
      <c r="E16" s="175">
        <v>2.8E-3</v>
      </c>
      <c r="F16" s="175">
        <v>0</v>
      </c>
      <c r="G16" s="175">
        <v>5.9999999999999995E-4</v>
      </c>
      <c r="H16" s="175">
        <v>8.9999999999999998E-4</v>
      </c>
      <c r="I16" s="175">
        <v>0</v>
      </c>
      <c r="J16" s="175">
        <v>0</v>
      </c>
      <c r="K16" s="175">
        <v>0</v>
      </c>
      <c r="L16" s="175">
        <v>0</v>
      </c>
      <c r="M16" s="175">
        <v>0</v>
      </c>
      <c r="N16" s="175">
        <v>0.1696</v>
      </c>
      <c r="O16" s="175">
        <v>2.8E-3</v>
      </c>
      <c r="P16" s="175">
        <v>0</v>
      </c>
      <c r="Q16" s="175">
        <v>5.9999999999999995E-4</v>
      </c>
      <c r="R16" s="175">
        <v>8.9999999999999998E-4</v>
      </c>
      <c r="S16" s="175">
        <v>1.2999999999999999E-3</v>
      </c>
      <c r="T16" s="175">
        <v>0</v>
      </c>
      <c r="U16" s="175">
        <v>0</v>
      </c>
      <c r="V16" s="175">
        <v>0</v>
      </c>
      <c r="W16" s="175">
        <v>0</v>
      </c>
      <c r="X16" s="175">
        <v>0</v>
      </c>
      <c r="Y16" s="175">
        <v>0</v>
      </c>
      <c r="Z16" s="175">
        <v>0</v>
      </c>
      <c r="AA16" s="175">
        <v>0</v>
      </c>
      <c r="AB16" s="175">
        <v>0</v>
      </c>
      <c r="AC16" s="175">
        <v>0</v>
      </c>
      <c r="AD16" s="175">
        <v>0</v>
      </c>
      <c r="AE16" s="175">
        <v>0</v>
      </c>
      <c r="AF16" s="175">
        <v>0</v>
      </c>
      <c r="AG16" s="175">
        <v>0</v>
      </c>
      <c r="AH16" s="175">
        <v>0</v>
      </c>
      <c r="AI16" s="153">
        <v>0</v>
      </c>
    </row>
    <row r="17" spans="2:35" s="119" customFormat="1" ht="13.2">
      <c r="B17" s="120">
        <v>5</v>
      </c>
      <c r="C17" s="177" t="s">
        <v>1955</v>
      </c>
      <c r="D17" s="175">
        <v>0</v>
      </c>
      <c r="E17" s="175">
        <v>0</v>
      </c>
      <c r="F17" s="175">
        <v>0</v>
      </c>
      <c r="G17" s="175">
        <v>0</v>
      </c>
      <c r="H17" s="175">
        <v>0</v>
      </c>
      <c r="I17" s="175">
        <v>0</v>
      </c>
      <c r="J17" s="175">
        <v>0</v>
      </c>
      <c r="K17" s="175">
        <v>0</v>
      </c>
      <c r="L17" s="175">
        <v>0</v>
      </c>
      <c r="M17" s="175">
        <v>0</v>
      </c>
      <c r="N17" s="175">
        <v>0</v>
      </c>
      <c r="O17" s="175">
        <v>0</v>
      </c>
      <c r="P17" s="175">
        <v>0</v>
      </c>
      <c r="Q17" s="175">
        <v>0</v>
      </c>
      <c r="R17" s="175">
        <v>0</v>
      </c>
      <c r="S17" s="175">
        <v>0.39660000000000001</v>
      </c>
      <c r="T17" s="175">
        <v>0</v>
      </c>
      <c r="U17" s="175">
        <v>0</v>
      </c>
      <c r="V17" s="175">
        <v>0</v>
      </c>
      <c r="W17" s="175">
        <v>0</v>
      </c>
      <c r="X17" s="175">
        <v>0</v>
      </c>
      <c r="Y17" s="175">
        <v>0</v>
      </c>
      <c r="Z17" s="175">
        <v>0</v>
      </c>
      <c r="AA17" s="175">
        <v>0</v>
      </c>
      <c r="AB17" s="175">
        <v>0</v>
      </c>
      <c r="AC17" s="175">
        <v>0</v>
      </c>
      <c r="AD17" s="175">
        <v>0</v>
      </c>
      <c r="AE17" s="175">
        <v>0</v>
      </c>
      <c r="AF17" s="175">
        <v>0</v>
      </c>
      <c r="AG17" s="175">
        <v>0</v>
      </c>
      <c r="AH17" s="175">
        <v>0</v>
      </c>
      <c r="AI17" s="153">
        <v>0</v>
      </c>
    </row>
    <row r="18" spans="2:35" s="119" customFormat="1" ht="13.2">
      <c r="B18" s="120">
        <v>6</v>
      </c>
      <c r="C18" s="178" t="s">
        <v>1916</v>
      </c>
      <c r="D18" s="175">
        <v>0</v>
      </c>
      <c r="E18" s="175">
        <v>0</v>
      </c>
      <c r="F18" s="175">
        <v>0</v>
      </c>
      <c r="G18" s="175">
        <v>0</v>
      </c>
      <c r="H18" s="175">
        <v>0</v>
      </c>
      <c r="I18" s="175">
        <v>0</v>
      </c>
      <c r="J18" s="175">
        <v>0</v>
      </c>
      <c r="K18" s="175">
        <v>0</v>
      </c>
      <c r="L18" s="175">
        <v>0</v>
      </c>
      <c r="M18" s="175">
        <v>0</v>
      </c>
      <c r="N18" s="175">
        <v>0</v>
      </c>
      <c r="O18" s="175">
        <v>0</v>
      </c>
      <c r="P18" s="175">
        <v>0</v>
      </c>
      <c r="Q18" s="175">
        <v>0</v>
      </c>
      <c r="R18" s="175">
        <v>0</v>
      </c>
      <c r="S18" s="175">
        <v>1</v>
      </c>
      <c r="T18" s="175">
        <v>0</v>
      </c>
      <c r="U18" s="175">
        <v>0</v>
      </c>
      <c r="V18" s="175">
        <v>0</v>
      </c>
      <c r="W18" s="175">
        <v>0</v>
      </c>
      <c r="X18" s="175">
        <v>0</v>
      </c>
      <c r="Y18" s="175">
        <v>0</v>
      </c>
      <c r="Z18" s="175">
        <v>0</v>
      </c>
      <c r="AA18" s="175">
        <v>0</v>
      </c>
      <c r="AB18" s="175">
        <v>0</v>
      </c>
      <c r="AC18" s="175">
        <v>0</v>
      </c>
      <c r="AD18" s="175">
        <v>0</v>
      </c>
      <c r="AE18" s="175">
        <v>0</v>
      </c>
      <c r="AF18" s="175">
        <v>0</v>
      </c>
      <c r="AG18" s="175">
        <v>0</v>
      </c>
      <c r="AH18" s="175">
        <v>0</v>
      </c>
      <c r="AI18" s="153">
        <v>0</v>
      </c>
    </row>
    <row r="19" spans="2:35" s="119" customFormat="1" ht="13.2">
      <c r="B19" s="120">
        <v>7</v>
      </c>
      <c r="C19" s="178" t="s">
        <v>1917</v>
      </c>
      <c r="D19" s="175">
        <v>0</v>
      </c>
      <c r="E19" s="175">
        <v>0</v>
      </c>
      <c r="F19" s="175">
        <v>0</v>
      </c>
      <c r="G19" s="175">
        <v>0</v>
      </c>
      <c r="H19" s="175">
        <v>0</v>
      </c>
      <c r="I19" s="175">
        <v>0</v>
      </c>
      <c r="J19" s="175">
        <v>0</v>
      </c>
      <c r="K19" s="175">
        <v>0</v>
      </c>
      <c r="L19" s="175">
        <v>0</v>
      </c>
      <c r="M19" s="175">
        <v>0</v>
      </c>
      <c r="N19" s="175">
        <v>0</v>
      </c>
      <c r="O19" s="175">
        <v>0</v>
      </c>
      <c r="P19" s="175">
        <v>0</v>
      </c>
      <c r="Q19" s="175">
        <v>0</v>
      </c>
      <c r="R19" s="175">
        <v>0</v>
      </c>
      <c r="S19" s="175">
        <v>0</v>
      </c>
      <c r="T19" s="175">
        <v>0</v>
      </c>
      <c r="U19" s="175">
        <v>0</v>
      </c>
      <c r="V19" s="175">
        <v>0</v>
      </c>
      <c r="W19" s="175">
        <v>0</v>
      </c>
      <c r="X19" s="175">
        <v>0</v>
      </c>
      <c r="Y19" s="175">
        <v>0</v>
      </c>
      <c r="Z19" s="175">
        <v>0</v>
      </c>
      <c r="AA19" s="175">
        <v>0</v>
      </c>
      <c r="AB19" s="175">
        <v>0</v>
      </c>
      <c r="AC19" s="175">
        <v>0</v>
      </c>
      <c r="AD19" s="175">
        <v>0</v>
      </c>
      <c r="AE19" s="175">
        <v>0</v>
      </c>
      <c r="AF19" s="175">
        <v>0</v>
      </c>
      <c r="AG19" s="175">
        <v>0</v>
      </c>
      <c r="AH19" s="175">
        <v>0</v>
      </c>
      <c r="AI19" s="153">
        <v>0</v>
      </c>
    </row>
    <row r="20" spans="2:35" s="119" customFormat="1" ht="13.2">
      <c r="B20" s="120">
        <v>8</v>
      </c>
      <c r="C20" s="178" t="s">
        <v>1918</v>
      </c>
      <c r="D20" s="175">
        <v>0</v>
      </c>
      <c r="E20" s="175">
        <v>0</v>
      </c>
      <c r="F20" s="175">
        <v>0</v>
      </c>
      <c r="G20" s="175">
        <v>0</v>
      </c>
      <c r="H20" s="175">
        <v>0</v>
      </c>
      <c r="I20" s="175">
        <v>0</v>
      </c>
      <c r="J20" s="175">
        <v>0</v>
      </c>
      <c r="K20" s="175">
        <v>0</v>
      </c>
      <c r="L20" s="175">
        <v>0</v>
      </c>
      <c r="M20" s="175">
        <v>0</v>
      </c>
      <c r="N20" s="175">
        <v>0</v>
      </c>
      <c r="O20" s="175">
        <v>0</v>
      </c>
      <c r="P20" s="175">
        <v>0</v>
      </c>
      <c r="Q20" s="175">
        <v>0</v>
      </c>
      <c r="R20" s="175">
        <v>0</v>
      </c>
      <c r="S20" s="175">
        <v>0</v>
      </c>
      <c r="T20" s="175">
        <v>0</v>
      </c>
      <c r="U20" s="175">
        <v>0</v>
      </c>
      <c r="V20" s="175">
        <v>0</v>
      </c>
      <c r="W20" s="175">
        <v>0</v>
      </c>
      <c r="X20" s="175">
        <v>0</v>
      </c>
      <c r="Y20" s="175">
        <v>0</v>
      </c>
      <c r="Z20" s="175">
        <v>0</v>
      </c>
      <c r="AA20" s="175">
        <v>0</v>
      </c>
      <c r="AB20" s="175">
        <v>0</v>
      </c>
      <c r="AC20" s="175">
        <v>0</v>
      </c>
      <c r="AD20" s="175">
        <v>0</v>
      </c>
      <c r="AE20" s="175">
        <v>0</v>
      </c>
      <c r="AF20" s="175">
        <v>0</v>
      </c>
      <c r="AG20" s="175">
        <v>0</v>
      </c>
      <c r="AH20" s="175">
        <v>0</v>
      </c>
      <c r="AI20" s="153">
        <v>0</v>
      </c>
    </row>
    <row r="21" spans="2:35" s="119" customFormat="1" ht="26.4">
      <c r="B21" s="120">
        <v>9</v>
      </c>
      <c r="C21" s="176" t="s">
        <v>1956</v>
      </c>
      <c r="D21" s="175">
        <v>0</v>
      </c>
      <c r="E21" s="175">
        <v>0</v>
      </c>
      <c r="F21" s="175">
        <v>0</v>
      </c>
      <c r="G21" s="175">
        <v>0</v>
      </c>
      <c r="H21" s="175">
        <v>0</v>
      </c>
      <c r="I21" s="175">
        <v>0</v>
      </c>
      <c r="J21" s="175">
        <v>0</v>
      </c>
      <c r="K21" s="175">
        <v>0</v>
      </c>
      <c r="L21" s="175">
        <v>0</v>
      </c>
      <c r="M21" s="175">
        <v>0</v>
      </c>
      <c r="N21" s="175">
        <v>0</v>
      </c>
      <c r="O21" s="175">
        <v>0</v>
      </c>
      <c r="P21" s="175">
        <v>0</v>
      </c>
      <c r="Q21" s="175">
        <v>0</v>
      </c>
      <c r="R21" s="175">
        <v>0</v>
      </c>
      <c r="S21" s="175">
        <v>0</v>
      </c>
      <c r="T21" s="175">
        <v>6.9900000000000004E-2</v>
      </c>
      <c r="U21" s="175">
        <v>2.3E-3</v>
      </c>
      <c r="V21" s="175">
        <v>0</v>
      </c>
      <c r="W21" s="175">
        <v>0</v>
      </c>
      <c r="X21" s="175">
        <v>1.5E-3</v>
      </c>
      <c r="Y21" s="175">
        <v>0</v>
      </c>
      <c r="Z21" s="175">
        <v>0</v>
      </c>
      <c r="AA21" s="175">
        <v>0</v>
      </c>
      <c r="AB21" s="175">
        <v>0</v>
      </c>
      <c r="AC21" s="175">
        <v>0</v>
      </c>
      <c r="AD21" s="175">
        <v>6.9900000000000004E-2</v>
      </c>
      <c r="AE21" s="175">
        <v>2.3E-3</v>
      </c>
      <c r="AF21" s="175">
        <v>0</v>
      </c>
      <c r="AG21" s="175">
        <v>0</v>
      </c>
      <c r="AH21" s="175">
        <v>1.5E-3</v>
      </c>
      <c r="AI21" s="153">
        <v>3.1800000000000002E-2</v>
      </c>
    </row>
    <row r="22" spans="2:35" s="119" customFormat="1" ht="13.2">
      <c r="B22" s="120">
        <v>10</v>
      </c>
      <c r="C22" s="176" t="s">
        <v>696</v>
      </c>
      <c r="D22" s="175">
        <v>0</v>
      </c>
      <c r="E22" s="175">
        <v>0</v>
      </c>
      <c r="F22" s="175">
        <v>0</v>
      </c>
      <c r="G22" s="175">
        <v>0</v>
      </c>
      <c r="H22" s="175">
        <v>0</v>
      </c>
      <c r="I22" s="157"/>
      <c r="J22" s="158"/>
      <c r="K22" s="158"/>
      <c r="L22" s="158"/>
      <c r="M22" s="159"/>
      <c r="N22" s="175">
        <v>0</v>
      </c>
      <c r="O22" s="175">
        <v>0</v>
      </c>
      <c r="P22" s="175">
        <v>0</v>
      </c>
      <c r="Q22" s="175">
        <v>0</v>
      </c>
      <c r="R22" s="175">
        <v>0</v>
      </c>
      <c r="S22" s="175">
        <v>0</v>
      </c>
      <c r="T22" s="175">
        <v>0.48859999999999998</v>
      </c>
      <c r="U22" s="175">
        <v>0</v>
      </c>
      <c r="V22" s="175">
        <v>0</v>
      </c>
      <c r="W22" s="175">
        <v>0</v>
      </c>
      <c r="X22" s="175">
        <v>0</v>
      </c>
      <c r="Y22" s="157"/>
      <c r="Z22" s="158"/>
      <c r="AA22" s="158"/>
      <c r="AB22" s="158"/>
      <c r="AC22" s="159"/>
      <c r="AD22" s="175">
        <v>0.48859999999999998</v>
      </c>
      <c r="AE22" s="175">
        <v>0</v>
      </c>
      <c r="AF22" s="175">
        <v>0</v>
      </c>
      <c r="AG22" s="175">
        <v>0</v>
      </c>
      <c r="AH22" s="175">
        <v>0</v>
      </c>
      <c r="AI22" s="153">
        <v>3.5099999999999999E-2</v>
      </c>
    </row>
    <row r="23" spans="2:35" s="119" customFormat="1" ht="13.2">
      <c r="B23" s="120">
        <v>11</v>
      </c>
      <c r="C23" s="178" t="s">
        <v>1920</v>
      </c>
      <c r="D23" s="175">
        <v>0</v>
      </c>
      <c r="E23" s="175">
        <v>0</v>
      </c>
      <c r="F23" s="175">
        <v>0</v>
      </c>
      <c r="G23" s="175">
        <v>0</v>
      </c>
      <c r="H23" s="175">
        <v>0</v>
      </c>
      <c r="I23" s="179"/>
      <c r="J23" s="180"/>
      <c r="K23" s="180"/>
      <c r="L23" s="180"/>
      <c r="M23" s="181"/>
      <c r="N23" s="175">
        <v>0</v>
      </c>
      <c r="O23" s="175">
        <v>0</v>
      </c>
      <c r="P23" s="175">
        <v>0</v>
      </c>
      <c r="Q23" s="175">
        <v>0</v>
      </c>
      <c r="R23" s="175">
        <v>0</v>
      </c>
      <c r="S23" s="175">
        <v>0</v>
      </c>
      <c r="T23" s="175">
        <v>0.48859999999999998</v>
      </c>
      <c r="U23" s="175">
        <v>0</v>
      </c>
      <c r="V23" s="175">
        <v>0</v>
      </c>
      <c r="W23" s="175">
        <v>0</v>
      </c>
      <c r="X23" s="175">
        <v>0</v>
      </c>
      <c r="Y23" s="179"/>
      <c r="Z23" s="180"/>
      <c r="AA23" s="180"/>
      <c r="AB23" s="180"/>
      <c r="AC23" s="181"/>
      <c r="AD23" s="175">
        <v>0.48859999999999998</v>
      </c>
      <c r="AE23" s="175">
        <v>0</v>
      </c>
      <c r="AF23" s="175">
        <v>0</v>
      </c>
      <c r="AG23" s="175">
        <v>0</v>
      </c>
      <c r="AH23" s="175">
        <v>0</v>
      </c>
      <c r="AI23" s="153">
        <v>3.32E-2</v>
      </c>
    </row>
    <row r="24" spans="2:35" s="119" customFormat="1" ht="13.2">
      <c r="B24" s="120">
        <v>12</v>
      </c>
      <c r="C24" s="178" t="s">
        <v>1921</v>
      </c>
      <c r="D24" s="175">
        <v>0</v>
      </c>
      <c r="E24" s="175">
        <v>0</v>
      </c>
      <c r="F24" s="175">
        <v>0</v>
      </c>
      <c r="G24" s="175">
        <v>0</v>
      </c>
      <c r="H24" s="175">
        <v>0</v>
      </c>
      <c r="I24" s="179"/>
      <c r="J24" s="180"/>
      <c r="K24" s="180"/>
      <c r="L24" s="180"/>
      <c r="M24" s="181"/>
      <c r="N24" s="175">
        <v>0</v>
      </c>
      <c r="O24" s="175">
        <v>0</v>
      </c>
      <c r="P24" s="175">
        <v>0</v>
      </c>
      <c r="Q24" s="175">
        <v>0</v>
      </c>
      <c r="R24" s="175">
        <v>0</v>
      </c>
      <c r="S24" s="175">
        <v>0</v>
      </c>
      <c r="T24" s="175">
        <v>0</v>
      </c>
      <c r="U24" s="175">
        <v>0</v>
      </c>
      <c r="V24" s="175">
        <v>0</v>
      </c>
      <c r="W24" s="175">
        <v>0</v>
      </c>
      <c r="X24" s="175">
        <v>0</v>
      </c>
      <c r="Y24" s="179"/>
      <c r="Z24" s="180"/>
      <c r="AA24" s="180"/>
      <c r="AB24" s="180"/>
      <c r="AC24" s="181"/>
      <c r="AD24" s="175">
        <v>0</v>
      </c>
      <c r="AE24" s="175">
        <v>0</v>
      </c>
      <c r="AF24" s="175">
        <v>0</v>
      </c>
      <c r="AG24" s="175">
        <v>0</v>
      </c>
      <c r="AH24" s="175">
        <v>0</v>
      </c>
      <c r="AI24" s="153">
        <v>0</v>
      </c>
    </row>
    <row r="25" spans="2:35" s="119" customFormat="1" ht="13.2">
      <c r="B25" s="120">
        <v>13</v>
      </c>
      <c r="C25" s="178" t="s">
        <v>1922</v>
      </c>
      <c r="D25" s="175">
        <v>0</v>
      </c>
      <c r="E25" s="175">
        <v>0</v>
      </c>
      <c r="F25" s="175">
        <v>0</v>
      </c>
      <c r="G25" s="175">
        <v>0</v>
      </c>
      <c r="H25" s="175">
        <v>0</v>
      </c>
      <c r="I25" s="179"/>
      <c r="J25" s="180"/>
      <c r="K25" s="180"/>
      <c r="L25" s="180"/>
      <c r="M25" s="181"/>
      <c r="N25" s="175">
        <v>0</v>
      </c>
      <c r="O25" s="175">
        <v>0</v>
      </c>
      <c r="P25" s="175">
        <v>0</v>
      </c>
      <c r="Q25" s="175">
        <v>0</v>
      </c>
      <c r="R25" s="175">
        <v>0</v>
      </c>
      <c r="S25" s="175">
        <v>0</v>
      </c>
      <c r="T25" s="175">
        <v>0</v>
      </c>
      <c r="U25" s="175">
        <v>0</v>
      </c>
      <c r="V25" s="175">
        <v>0</v>
      </c>
      <c r="W25" s="175">
        <v>0</v>
      </c>
      <c r="X25" s="175">
        <v>0</v>
      </c>
      <c r="Y25" s="179"/>
      <c r="Z25" s="180"/>
      <c r="AA25" s="180"/>
      <c r="AB25" s="180"/>
      <c r="AC25" s="181"/>
      <c r="AD25" s="175">
        <v>0</v>
      </c>
      <c r="AE25" s="175">
        <v>0</v>
      </c>
      <c r="AF25" s="175">
        <v>0</v>
      </c>
      <c r="AG25" s="175">
        <v>0</v>
      </c>
      <c r="AH25" s="175">
        <v>0</v>
      </c>
      <c r="AI25" s="153">
        <v>1.9E-3</v>
      </c>
    </row>
    <row r="26" spans="2:35" s="119" customFormat="1" ht="13.2">
      <c r="B26" s="120">
        <v>14</v>
      </c>
      <c r="C26" s="177" t="s">
        <v>1923</v>
      </c>
      <c r="D26" s="175">
        <v>0</v>
      </c>
      <c r="E26" s="175">
        <v>0</v>
      </c>
      <c r="F26" s="175">
        <v>0</v>
      </c>
      <c r="G26" s="175">
        <v>0</v>
      </c>
      <c r="H26" s="175">
        <v>0</v>
      </c>
      <c r="I26" s="179"/>
      <c r="J26" s="180"/>
      <c r="K26" s="180"/>
      <c r="L26" s="180"/>
      <c r="M26" s="181"/>
      <c r="N26" s="175">
        <v>0</v>
      </c>
      <c r="O26" s="175">
        <v>0</v>
      </c>
      <c r="P26" s="175">
        <v>0</v>
      </c>
      <c r="Q26" s="175">
        <v>0</v>
      </c>
      <c r="R26" s="175">
        <v>0</v>
      </c>
      <c r="S26" s="175">
        <v>0</v>
      </c>
      <c r="T26" s="175">
        <v>0</v>
      </c>
      <c r="U26" s="175">
        <v>0</v>
      </c>
      <c r="V26" s="175">
        <v>0</v>
      </c>
      <c r="W26" s="175">
        <v>0</v>
      </c>
      <c r="X26" s="175">
        <v>0</v>
      </c>
      <c r="Y26" s="179"/>
      <c r="Z26" s="180"/>
      <c r="AA26" s="180"/>
      <c r="AB26" s="180"/>
      <c r="AC26" s="181"/>
      <c r="AD26" s="175">
        <v>0</v>
      </c>
      <c r="AE26" s="175">
        <v>0</v>
      </c>
      <c r="AF26" s="175">
        <v>0</v>
      </c>
      <c r="AG26" s="175">
        <v>0</v>
      </c>
      <c r="AH26" s="175">
        <v>0</v>
      </c>
      <c r="AI26" s="153">
        <v>0</v>
      </c>
    </row>
    <row r="27" spans="2:35" s="119" customFormat="1" ht="13.2">
      <c r="B27" s="120">
        <v>15</v>
      </c>
      <c r="C27" s="182" t="s">
        <v>1924</v>
      </c>
      <c r="D27" s="175">
        <v>0</v>
      </c>
      <c r="E27" s="175">
        <v>0</v>
      </c>
      <c r="F27" s="175">
        <v>0</v>
      </c>
      <c r="G27" s="175">
        <v>0</v>
      </c>
      <c r="H27" s="175">
        <v>0</v>
      </c>
      <c r="I27" s="160"/>
      <c r="J27" s="161"/>
      <c r="K27" s="161"/>
      <c r="L27" s="161"/>
      <c r="M27" s="162"/>
      <c r="N27" s="175">
        <v>0</v>
      </c>
      <c r="O27" s="175">
        <v>0</v>
      </c>
      <c r="P27" s="175">
        <v>0</v>
      </c>
      <c r="Q27" s="175">
        <v>0</v>
      </c>
      <c r="R27" s="175">
        <v>0</v>
      </c>
      <c r="S27" s="175">
        <v>0</v>
      </c>
      <c r="T27" s="175">
        <v>0</v>
      </c>
      <c r="U27" s="175">
        <v>0</v>
      </c>
      <c r="V27" s="175">
        <v>0</v>
      </c>
      <c r="W27" s="175">
        <v>0</v>
      </c>
      <c r="X27" s="175">
        <v>0</v>
      </c>
      <c r="Y27" s="160"/>
      <c r="Z27" s="161"/>
      <c r="AA27" s="161"/>
      <c r="AB27" s="161"/>
      <c r="AC27" s="162"/>
      <c r="AD27" s="175">
        <v>0</v>
      </c>
      <c r="AE27" s="175">
        <v>0</v>
      </c>
      <c r="AF27" s="175">
        <v>0</v>
      </c>
      <c r="AG27" s="175">
        <v>0</v>
      </c>
      <c r="AH27" s="175">
        <v>0</v>
      </c>
      <c r="AI27" s="153">
        <v>0</v>
      </c>
    </row>
    <row r="28" spans="2:35" s="119" customFormat="1" ht="13.2">
      <c r="B28" s="120">
        <v>16</v>
      </c>
      <c r="C28" s="182" t="s">
        <v>1925</v>
      </c>
      <c r="D28" s="175">
        <v>0</v>
      </c>
      <c r="E28" s="175">
        <v>0</v>
      </c>
      <c r="F28" s="175">
        <v>0</v>
      </c>
      <c r="G28" s="175">
        <v>0</v>
      </c>
      <c r="H28" s="175">
        <v>0</v>
      </c>
      <c r="I28" s="175">
        <v>0</v>
      </c>
      <c r="J28" s="175">
        <v>0</v>
      </c>
      <c r="K28" s="175">
        <v>0</v>
      </c>
      <c r="L28" s="175">
        <v>0</v>
      </c>
      <c r="M28" s="175">
        <v>0</v>
      </c>
      <c r="N28" s="175">
        <v>0</v>
      </c>
      <c r="O28" s="175">
        <v>0</v>
      </c>
      <c r="P28" s="175">
        <v>0</v>
      </c>
      <c r="Q28" s="175">
        <v>0</v>
      </c>
      <c r="R28" s="175">
        <v>0</v>
      </c>
      <c r="S28" s="175">
        <v>0</v>
      </c>
      <c r="T28" s="175">
        <v>0</v>
      </c>
      <c r="U28" s="175">
        <v>0</v>
      </c>
      <c r="V28" s="175">
        <v>0</v>
      </c>
      <c r="W28" s="175">
        <v>0</v>
      </c>
      <c r="X28" s="175">
        <v>0</v>
      </c>
      <c r="Y28" s="175">
        <v>0</v>
      </c>
      <c r="Z28" s="175">
        <v>0</v>
      </c>
      <c r="AA28" s="175">
        <v>0</v>
      </c>
      <c r="AB28" s="175">
        <v>0</v>
      </c>
      <c r="AC28" s="175">
        <v>0</v>
      </c>
      <c r="AD28" s="175">
        <v>0</v>
      </c>
      <c r="AE28" s="175">
        <v>0</v>
      </c>
      <c r="AF28" s="175">
        <v>0</v>
      </c>
      <c r="AG28" s="175">
        <v>0</v>
      </c>
      <c r="AH28" s="175">
        <v>0</v>
      </c>
      <c r="AI28" s="153">
        <v>0</v>
      </c>
    </row>
    <row r="29" spans="2:35" s="119" customFormat="1" ht="13.2">
      <c r="B29" s="120">
        <v>17</v>
      </c>
      <c r="C29" s="183" t="s">
        <v>1957</v>
      </c>
      <c r="D29" s="175">
        <v>0</v>
      </c>
      <c r="E29" s="175">
        <v>0</v>
      </c>
      <c r="F29" s="175">
        <v>0</v>
      </c>
      <c r="G29" s="175">
        <v>0</v>
      </c>
      <c r="H29" s="175">
        <v>0</v>
      </c>
      <c r="I29" s="184"/>
      <c r="J29" s="185"/>
      <c r="K29" s="185"/>
      <c r="L29" s="185"/>
      <c r="M29" s="186"/>
      <c r="N29" s="175">
        <v>0</v>
      </c>
      <c r="O29" s="175">
        <v>0</v>
      </c>
      <c r="P29" s="175">
        <v>0</v>
      </c>
      <c r="Q29" s="175">
        <v>0</v>
      </c>
      <c r="R29" s="175">
        <v>0</v>
      </c>
      <c r="S29" s="175">
        <v>0</v>
      </c>
      <c r="T29" s="175">
        <v>0</v>
      </c>
      <c r="U29" s="175">
        <v>0</v>
      </c>
      <c r="V29" s="175">
        <v>0</v>
      </c>
      <c r="W29" s="175">
        <v>0</v>
      </c>
      <c r="X29" s="175">
        <v>0</v>
      </c>
      <c r="Y29" s="187"/>
      <c r="Z29" s="188"/>
      <c r="AA29" s="188"/>
      <c r="AB29" s="185"/>
      <c r="AC29" s="189"/>
      <c r="AD29" s="175">
        <v>0</v>
      </c>
      <c r="AE29" s="175">
        <v>0</v>
      </c>
      <c r="AF29" s="175">
        <v>0</v>
      </c>
      <c r="AG29" s="175">
        <v>0</v>
      </c>
      <c r="AH29" s="175">
        <v>0</v>
      </c>
      <c r="AI29" s="153">
        <v>0</v>
      </c>
    </row>
    <row r="30" spans="2:35" s="119" customFormat="1" ht="13.2">
      <c r="B30" s="142"/>
    </row>
    <row r="31" spans="2:35" s="119" customFormat="1" ht="13.2">
      <c r="B31" s="142"/>
    </row>
    <row r="32" spans="2:35" s="119" customFormat="1" ht="13.2">
      <c r="B32" s="142"/>
    </row>
  </sheetData>
  <sheetProtection algorithmName="SHA-512" hashValue="I3M953rl5pkLj0ZtXKRqvqiHauOm02Ky5bHaLeOT0kAlx5aBrUgnIBom7n+ASETqAYAfXAfRJgOI6AtdMbfaRA==" saltValue="Q7IRxw9W7kvrY/qDSnvSUQ==" spinCount="100000" sheet="1" objects="1" scenarios="1"/>
  <mergeCells count="23">
    <mergeCell ref="B7:C7"/>
    <mergeCell ref="D8:S8"/>
    <mergeCell ref="T8:AI8"/>
    <mergeCell ref="D9:H9"/>
    <mergeCell ref="I9:M9"/>
    <mergeCell ref="N9:R9"/>
    <mergeCell ref="T9:X9"/>
    <mergeCell ref="Y9:AC9"/>
    <mergeCell ref="AD9:AI9"/>
    <mergeCell ref="AD10:AH10"/>
    <mergeCell ref="AI10:AI12"/>
    <mergeCell ref="E11:H11"/>
    <mergeCell ref="J11:M11"/>
    <mergeCell ref="O11:R11"/>
    <mergeCell ref="U11:X11"/>
    <mergeCell ref="Z11:AC11"/>
    <mergeCell ref="AE11:AH11"/>
    <mergeCell ref="D10:H10"/>
    <mergeCell ref="I10:M10"/>
    <mergeCell ref="N10:R10"/>
    <mergeCell ref="S10:S12"/>
    <mergeCell ref="T10:X10"/>
    <mergeCell ref="Y10:AC10"/>
  </mergeCells>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A693E-69A7-4E3E-84BA-399A70CB8F73}">
  <sheetPr>
    <tabColor rgb="FF92D050"/>
  </sheetPr>
  <dimension ref="A2:AJ293"/>
  <sheetViews>
    <sheetView showGridLines="0" topLeftCell="A10" zoomScaleNormal="100" workbookViewId="0">
      <selection activeCell="B8" sqref="B8:C12"/>
    </sheetView>
  </sheetViews>
  <sheetFormatPr defaultColWidth="8.88671875" defaultRowHeight="13.2"/>
  <cols>
    <col min="1" max="1" width="4.6640625" style="96" customWidth="1"/>
    <col min="2" max="2" width="15.33203125" style="93" customWidth="1"/>
    <col min="3" max="3" width="60.5546875" style="96" customWidth="1"/>
    <col min="4" max="35" width="16.21875" style="96" customWidth="1"/>
    <col min="36" max="16384" width="8.88671875" style="96"/>
  </cols>
  <sheetData>
    <row r="2" spans="2:19" s="67" customFormat="1" ht="17.399999999999999">
      <c r="B2" s="28" t="s">
        <v>1958</v>
      </c>
      <c r="C2" s="92"/>
    </row>
    <row r="4" spans="2:19" s="67" customFormat="1" ht="17.399999999999999">
      <c r="B4" s="28" t="s">
        <v>1959</v>
      </c>
      <c r="C4" s="92"/>
    </row>
    <row r="5" spans="2:19" s="67" customFormat="1" ht="17.399999999999999">
      <c r="B5" s="28"/>
      <c r="C5" s="92"/>
    </row>
    <row r="7" spans="2:19" s="93" customFormat="1">
      <c r="C7" s="94"/>
      <c r="D7" s="95" t="s">
        <v>0</v>
      </c>
      <c r="E7" s="95" t="s">
        <v>1</v>
      </c>
      <c r="F7" s="95" t="s">
        <v>2</v>
      </c>
      <c r="G7" s="95" t="s">
        <v>3</v>
      </c>
      <c r="H7" s="95" t="s">
        <v>4</v>
      </c>
      <c r="I7" s="95" t="s">
        <v>7</v>
      </c>
      <c r="J7" s="95" t="s">
        <v>8</v>
      </c>
      <c r="K7" s="95" t="s">
        <v>9</v>
      </c>
      <c r="L7" s="95" t="s">
        <v>55</v>
      </c>
      <c r="M7" s="95" t="s">
        <v>56</v>
      </c>
      <c r="N7" s="95" t="s">
        <v>57</v>
      </c>
      <c r="O7" s="95" t="s">
        <v>58</v>
      </c>
      <c r="P7" s="95" t="s">
        <v>59</v>
      </c>
      <c r="Q7" s="95" t="s">
        <v>130</v>
      </c>
      <c r="R7" s="95" t="s">
        <v>107</v>
      </c>
      <c r="S7" s="95" t="s">
        <v>131</v>
      </c>
    </row>
    <row r="8" spans="2:19" ht="28.95" customHeight="1">
      <c r="B8" s="1427" t="s">
        <v>568</v>
      </c>
      <c r="C8" s="1429"/>
      <c r="D8" s="1435" t="s">
        <v>1901</v>
      </c>
      <c r="E8" s="1437"/>
      <c r="F8" s="1437"/>
      <c r="G8" s="1437"/>
      <c r="H8" s="1437"/>
      <c r="I8" s="1437"/>
      <c r="J8" s="1437"/>
      <c r="K8" s="1437"/>
      <c r="L8" s="1437"/>
      <c r="M8" s="1437"/>
      <c r="N8" s="1437"/>
      <c r="O8" s="1437"/>
      <c r="P8" s="1437"/>
      <c r="Q8" s="1437"/>
      <c r="R8" s="1437"/>
      <c r="S8" s="1436"/>
    </row>
    <row r="9" spans="2:19" ht="14.4" customHeight="1">
      <c r="B9" s="1435"/>
      <c r="C9" s="1436"/>
      <c r="D9" s="1385" t="s">
        <v>1731</v>
      </c>
      <c r="E9" s="1409" t="s">
        <v>1903</v>
      </c>
      <c r="F9" s="1410"/>
      <c r="G9" s="1410"/>
      <c r="H9" s="1410"/>
      <c r="I9" s="1411"/>
      <c r="J9" s="1409" t="s">
        <v>1904</v>
      </c>
      <c r="K9" s="1410"/>
      <c r="L9" s="1410"/>
      <c r="M9" s="1410"/>
      <c r="N9" s="1411"/>
      <c r="O9" s="1409" t="s">
        <v>1945</v>
      </c>
      <c r="P9" s="1410"/>
      <c r="Q9" s="1410"/>
      <c r="R9" s="1410"/>
      <c r="S9" s="1411"/>
    </row>
    <row r="10" spans="2:19" ht="33.6" customHeight="1">
      <c r="B10" s="1435"/>
      <c r="C10" s="1436"/>
      <c r="D10" s="1385"/>
      <c r="E10" s="1427" t="s">
        <v>1906</v>
      </c>
      <c r="F10" s="1428"/>
      <c r="G10" s="1428"/>
      <c r="H10" s="1428"/>
      <c r="I10" s="1429"/>
      <c r="J10" s="1427" t="s">
        <v>1906</v>
      </c>
      <c r="K10" s="1428"/>
      <c r="L10" s="1428"/>
      <c r="M10" s="1428"/>
      <c r="N10" s="1429"/>
      <c r="O10" s="1427" t="s">
        <v>1906</v>
      </c>
      <c r="P10" s="1428"/>
      <c r="Q10" s="1428"/>
      <c r="R10" s="1428"/>
      <c r="S10" s="1429"/>
    </row>
    <row r="11" spans="2:19" ht="33.6" customHeight="1">
      <c r="B11" s="1435"/>
      <c r="C11" s="1436"/>
      <c r="D11" s="1385"/>
      <c r="E11" s="97"/>
      <c r="F11" s="1427" t="s">
        <v>1907</v>
      </c>
      <c r="G11" s="1428"/>
      <c r="H11" s="1428"/>
      <c r="I11" s="1429"/>
      <c r="J11" s="97"/>
      <c r="K11" s="1427" t="s">
        <v>1907</v>
      </c>
      <c r="L11" s="1428"/>
      <c r="M11" s="1428"/>
      <c r="N11" s="1429"/>
      <c r="O11" s="97"/>
      <c r="P11" s="1427" t="s">
        <v>1907</v>
      </c>
      <c r="Q11" s="1428"/>
      <c r="R11" s="1428"/>
      <c r="S11" s="1429"/>
    </row>
    <row r="12" spans="2:19" ht="66">
      <c r="B12" s="1435"/>
      <c r="C12" s="1436"/>
      <c r="D12" s="1385"/>
      <c r="E12" s="98"/>
      <c r="F12" s="98"/>
      <c r="G12" s="99" t="s">
        <v>1908</v>
      </c>
      <c r="H12" s="99" t="s">
        <v>1909</v>
      </c>
      <c r="I12" s="99" t="s">
        <v>1910</v>
      </c>
      <c r="J12" s="98"/>
      <c r="K12" s="98"/>
      <c r="L12" s="99" t="s">
        <v>1908</v>
      </c>
      <c r="M12" s="99" t="s">
        <v>1952</v>
      </c>
      <c r="N12" s="99" t="s">
        <v>1910</v>
      </c>
      <c r="O12" s="98"/>
      <c r="P12" s="98"/>
      <c r="Q12" s="99" t="s">
        <v>1908</v>
      </c>
      <c r="R12" s="99" t="s">
        <v>1953</v>
      </c>
      <c r="S12" s="99" t="s">
        <v>1910</v>
      </c>
    </row>
    <row r="13" spans="2:19" s="8" customFormat="1">
      <c r="B13" s="100">
        <v>1</v>
      </c>
      <c r="C13" s="101" t="s">
        <v>1960</v>
      </c>
      <c r="D13" s="87">
        <v>1184645717.29</v>
      </c>
      <c r="E13" s="87">
        <v>1010914627.78</v>
      </c>
      <c r="F13" s="87">
        <v>1839315.55</v>
      </c>
      <c r="G13" s="87">
        <v>0</v>
      </c>
      <c r="H13" s="87">
        <v>5843.64</v>
      </c>
      <c r="I13" s="87">
        <v>1255487.33</v>
      </c>
      <c r="J13" s="87">
        <v>3668.54</v>
      </c>
      <c r="K13" s="87">
        <v>0</v>
      </c>
      <c r="L13" s="87">
        <v>0</v>
      </c>
      <c r="M13" s="87">
        <v>0</v>
      </c>
      <c r="N13" s="87">
        <v>0</v>
      </c>
      <c r="O13" s="87">
        <v>1031002562.5700001</v>
      </c>
      <c r="P13" s="87">
        <v>1839315.55</v>
      </c>
      <c r="Q13" s="87">
        <v>0</v>
      </c>
      <c r="R13" s="87">
        <v>5843.64</v>
      </c>
      <c r="S13" s="87">
        <v>1255487.33</v>
      </c>
    </row>
    <row r="14" spans="2:19" s="8" customFormat="1" ht="39.6">
      <c r="B14" s="102"/>
      <c r="C14" s="103" t="s">
        <v>1961</v>
      </c>
      <c r="D14" s="104"/>
      <c r="E14" s="105"/>
      <c r="F14" s="105"/>
      <c r="G14" s="105"/>
      <c r="H14" s="105"/>
      <c r="I14" s="105"/>
      <c r="J14" s="105"/>
      <c r="K14" s="105"/>
      <c r="L14" s="105"/>
      <c r="M14" s="105"/>
      <c r="N14" s="105"/>
      <c r="O14" s="105"/>
      <c r="P14" s="105"/>
      <c r="Q14" s="105"/>
      <c r="R14" s="105"/>
      <c r="S14" s="106"/>
    </row>
    <row r="15" spans="2:19" ht="26.4">
      <c r="B15" s="107">
        <v>2</v>
      </c>
      <c r="C15" s="101" t="s">
        <v>1929</v>
      </c>
      <c r="D15" s="87">
        <v>1167557766.0799999</v>
      </c>
      <c r="E15" s="87">
        <v>184523006.47999999</v>
      </c>
      <c r="F15" s="87">
        <v>117503.29</v>
      </c>
      <c r="G15" s="87">
        <v>0</v>
      </c>
      <c r="H15" s="87">
        <v>32410.15</v>
      </c>
      <c r="I15" s="87">
        <v>84807.24</v>
      </c>
      <c r="J15" s="87">
        <v>64840.47</v>
      </c>
      <c r="K15" s="87">
        <v>0</v>
      </c>
      <c r="L15" s="87">
        <v>0</v>
      </c>
      <c r="M15" s="87">
        <v>0</v>
      </c>
      <c r="N15" s="87">
        <v>0</v>
      </c>
      <c r="O15" s="87">
        <v>184764430.43000001</v>
      </c>
      <c r="P15" s="87">
        <v>117503.29</v>
      </c>
      <c r="Q15" s="87">
        <v>0</v>
      </c>
      <c r="R15" s="87">
        <v>32410.15</v>
      </c>
      <c r="S15" s="87">
        <v>84807.24</v>
      </c>
    </row>
    <row r="16" spans="2:19">
      <c r="B16" s="107">
        <v>3</v>
      </c>
      <c r="C16" s="108" t="s">
        <v>690</v>
      </c>
      <c r="D16" s="87">
        <v>1164151209.8299999</v>
      </c>
      <c r="E16" s="87">
        <v>184523006.47999999</v>
      </c>
      <c r="F16" s="87">
        <v>117503.29</v>
      </c>
      <c r="G16" s="87">
        <v>0</v>
      </c>
      <c r="H16" s="87">
        <v>32410.15</v>
      </c>
      <c r="I16" s="87">
        <v>84807.24</v>
      </c>
      <c r="J16" s="87">
        <v>64840.47</v>
      </c>
      <c r="K16" s="87">
        <v>0</v>
      </c>
      <c r="L16" s="87">
        <v>0</v>
      </c>
      <c r="M16" s="87">
        <v>0</v>
      </c>
      <c r="N16" s="87">
        <v>0</v>
      </c>
      <c r="O16" s="87">
        <v>184764430.43000001</v>
      </c>
      <c r="P16" s="87">
        <v>117503.29</v>
      </c>
      <c r="Q16" s="87">
        <v>0</v>
      </c>
      <c r="R16" s="87">
        <v>32410.15</v>
      </c>
      <c r="S16" s="87">
        <v>84807.24</v>
      </c>
    </row>
    <row r="17" spans="1:19">
      <c r="B17" s="107">
        <v>4</v>
      </c>
      <c r="C17" s="109" t="s">
        <v>1962</v>
      </c>
      <c r="D17" s="87">
        <v>373810973.70999998</v>
      </c>
      <c r="E17" s="87">
        <v>121556071.61</v>
      </c>
      <c r="F17" s="87">
        <v>0</v>
      </c>
      <c r="G17" s="87">
        <v>0</v>
      </c>
      <c r="H17" s="87">
        <v>0</v>
      </c>
      <c r="I17" s="87">
        <v>0</v>
      </c>
      <c r="J17" s="110"/>
      <c r="K17" s="111"/>
      <c r="L17" s="111"/>
      <c r="M17" s="111"/>
      <c r="N17" s="112"/>
      <c r="O17" s="87">
        <v>121556071.61</v>
      </c>
      <c r="P17" s="87">
        <v>0</v>
      </c>
      <c r="Q17" s="87">
        <v>0</v>
      </c>
      <c r="R17" s="87">
        <v>0</v>
      </c>
      <c r="S17" s="87">
        <v>0</v>
      </c>
    </row>
    <row r="18" spans="1:19">
      <c r="B18" s="107">
        <v>5</v>
      </c>
      <c r="C18" s="109" t="s">
        <v>1921</v>
      </c>
      <c r="D18" s="87">
        <v>0</v>
      </c>
      <c r="E18" s="87">
        <v>0</v>
      </c>
      <c r="F18" s="87">
        <v>0</v>
      </c>
      <c r="G18" s="87">
        <v>0</v>
      </c>
      <c r="H18" s="87">
        <v>0</v>
      </c>
      <c r="I18" s="87">
        <v>0</v>
      </c>
      <c r="J18" s="113"/>
      <c r="K18" s="114"/>
      <c r="L18" s="114"/>
      <c r="M18" s="114"/>
      <c r="N18" s="115"/>
      <c r="O18" s="87">
        <v>0</v>
      </c>
      <c r="P18" s="87">
        <v>0</v>
      </c>
      <c r="Q18" s="87">
        <v>0</v>
      </c>
      <c r="R18" s="87">
        <v>0</v>
      </c>
      <c r="S18" s="87">
        <v>0</v>
      </c>
    </row>
    <row r="19" spans="1:19">
      <c r="B19" s="107">
        <v>6</v>
      </c>
      <c r="C19" s="108" t="s">
        <v>697</v>
      </c>
      <c r="D19" s="87">
        <v>2909121.84</v>
      </c>
      <c r="E19" s="87">
        <v>0</v>
      </c>
      <c r="F19" s="87">
        <v>0</v>
      </c>
      <c r="G19" s="87">
        <v>0</v>
      </c>
      <c r="H19" s="87">
        <v>0</v>
      </c>
      <c r="I19" s="87">
        <v>0</v>
      </c>
      <c r="J19" s="87">
        <v>0</v>
      </c>
      <c r="K19" s="87">
        <v>0</v>
      </c>
      <c r="L19" s="87">
        <v>0</v>
      </c>
      <c r="M19" s="87">
        <v>0</v>
      </c>
      <c r="N19" s="87">
        <v>0</v>
      </c>
      <c r="O19" s="87">
        <v>0</v>
      </c>
      <c r="P19" s="87">
        <v>0</v>
      </c>
      <c r="Q19" s="87">
        <v>0</v>
      </c>
      <c r="R19" s="87">
        <v>0</v>
      </c>
      <c r="S19" s="87">
        <v>0</v>
      </c>
    </row>
    <row r="20" spans="1:19">
      <c r="B20" s="107">
        <v>7</v>
      </c>
      <c r="C20" s="108" t="s">
        <v>764</v>
      </c>
      <c r="D20" s="87">
        <v>497434.4</v>
      </c>
      <c r="E20" s="87">
        <v>0</v>
      </c>
      <c r="F20" s="87">
        <v>0</v>
      </c>
      <c r="G20" s="87">
        <v>0</v>
      </c>
      <c r="H20" s="87">
        <v>0</v>
      </c>
      <c r="I20" s="87">
        <v>0</v>
      </c>
      <c r="J20" s="87">
        <v>0</v>
      </c>
      <c r="K20" s="87">
        <v>0</v>
      </c>
      <c r="L20" s="87">
        <v>0</v>
      </c>
      <c r="M20" s="87">
        <v>0</v>
      </c>
      <c r="N20" s="87">
        <v>0</v>
      </c>
      <c r="O20" s="87">
        <v>0</v>
      </c>
      <c r="P20" s="87">
        <v>0</v>
      </c>
      <c r="Q20" s="87">
        <v>0</v>
      </c>
      <c r="R20" s="87">
        <v>0</v>
      </c>
      <c r="S20" s="87">
        <v>0</v>
      </c>
    </row>
    <row r="21" spans="1:19" ht="26.4">
      <c r="B21" s="107">
        <v>8</v>
      </c>
      <c r="C21" s="101" t="s">
        <v>1930</v>
      </c>
      <c r="D21" s="87">
        <v>3286124.4</v>
      </c>
      <c r="E21" s="87">
        <v>0</v>
      </c>
      <c r="F21" s="87">
        <v>0</v>
      </c>
      <c r="G21" s="87">
        <v>0</v>
      </c>
      <c r="H21" s="87">
        <v>0</v>
      </c>
      <c r="I21" s="87">
        <v>0</v>
      </c>
      <c r="J21" s="87">
        <v>0</v>
      </c>
      <c r="K21" s="87">
        <v>0</v>
      </c>
      <c r="L21" s="87">
        <v>0</v>
      </c>
      <c r="M21" s="87">
        <v>0</v>
      </c>
      <c r="N21" s="87">
        <v>0</v>
      </c>
      <c r="O21" s="87">
        <v>0</v>
      </c>
      <c r="P21" s="87">
        <v>0</v>
      </c>
      <c r="Q21" s="87">
        <v>0</v>
      </c>
      <c r="R21" s="87">
        <v>0</v>
      </c>
      <c r="S21" s="87">
        <v>0</v>
      </c>
    </row>
    <row r="22" spans="1:19">
      <c r="B22" s="107">
        <v>9</v>
      </c>
      <c r="C22" s="108" t="s">
        <v>690</v>
      </c>
      <c r="D22" s="87">
        <v>344271.51</v>
      </c>
      <c r="E22" s="87">
        <v>0</v>
      </c>
      <c r="F22" s="87">
        <v>0</v>
      </c>
      <c r="G22" s="87">
        <v>0</v>
      </c>
      <c r="H22" s="87">
        <v>0</v>
      </c>
      <c r="I22" s="87">
        <v>0</v>
      </c>
      <c r="J22" s="87">
        <v>0</v>
      </c>
      <c r="K22" s="87">
        <v>0</v>
      </c>
      <c r="L22" s="87">
        <v>0</v>
      </c>
      <c r="M22" s="87">
        <v>0</v>
      </c>
      <c r="N22" s="87">
        <v>0</v>
      </c>
      <c r="O22" s="87">
        <v>0</v>
      </c>
      <c r="P22" s="87">
        <v>0</v>
      </c>
      <c r="Q22" s="87">
        <v>0</v>
      </c>
      <c r="R22" s="87">
        <v>0</v>
      </c>
      <c r="S22" s="87">
        <v>0</v>
      </c>
    </row>
    <row r="23" spans="1:19">
      <c r="B23" s="107">
        <v>10</v>
      </c>
      <c r="C23" s="108" t="s">
        <v>697</v>
      </c>
      <c r="D23" s="87">
        <v>2941852.89</v>
      </c>
      <c r="E23" s="87">
        <v>0</v>
      </c>
      <c r="F23" s="87">
        <v>0</v>
      </c>
      <c r="G23" s="87">
        <v>0</v>
      </c>
      <c r="H23" s="87">
        <v>0</v>
      </c>
      <c r="I23" s="87">
        <v>0</v>
      </c>
      <c r="J23" s="87">
        <v>0</v>
      </c>
      <c r="K23" s="87">
        <v>0</v>
      </c>
      <c r="L23" s="87">
        <v>0</v>
      </c>
      <c r="M23" s="87">
        <v>0</v>
      </c>
      <c r="N23" s="87">
        <v>0</v>
      </c>
      <c r="O23" s="87">
        <v>0</v>
      </c>
      <c r="P23" s="87">
        <v>0</v>
      </c>
      <c r="Q23" s="87">
        <v>0</v>
      </c>
      <c r="R23" s="87">
        <v>0</v>
      </c>
      <c r="S23" s="87">
        <v>0</v>
      </c>
    </row>
    <row r="24" spans="1:19">
      <c r="B24" s="107">
        <v>11</v>
      </c>
      <c r="C24" s="108" t="s">
        <v>764</v>
      </c>
      <c r="D24" s="87">
        <v>0</v>
      </c>
      <c r="E24" s="87">
        <v>0</v>
      </c>
      <c r="F24" s="87">
        <v>0</v>
      </c>
      <c r="G24" s="87">
        <v>0</v>
      </c>
      <c r="H24" s="87">
        <v>0</v>
      </c>
      <c r="I24" s="87">
        <v>0</v>
      </c>
      <c r="J24" s="87">
        <v>0</v>
      </c>
      <c r="K24" s="87">
        <v>0</v>
      </c>
      <c r="L24" s="87">
        <v>0</v>
      </c>
      <c r="M24" s="87">
        <v>0</v>
      </c>
      <c r="N24" s="87">
        <v>0</v>
      </c>
      <c r="O24" s="87">
        <v>0</v>
      </c>
      <c r="P24" s="87">
        <v>0</v>
      </c>
      <c r="Q24" s="87">
        <v>0</v>
      </c>
      <c r="R24" s="87">
        <v>0</v>
      </c>
      <c r="S24" s="87">
        <v>0</v>
      </c>
    </row>
    <row r="25" spans="1:19" ht="26.4">
      <c r="B25" s="107">
        <v>12</v>
      </c>
      <c r="C25" s="116" t="s">
        <v>1963</v>
      </c>
      <c r="D25" s="87">
        <v>2355489607.77</v>
      </c>
      <c r="E25" s="87">
        <v>1195437634.25</v>
      </c>
      <c r="F25" s="87">
        <v>1956818.84</v>
      </c>
      <c r="G25" s="87">
        <v>0</v>
      </c>
      <c r="H25" s="87">
        <v>38253.79</v>
      </c>
      <c r="I25" s="87">
        <v>1340294.57</v>
      </c>
      <c r="J25" s="87">
        <v>68509.02</v>
      </c>
      <c r="K25" s="87">
        <v>0</v>
      </c>
      <c r="L25" s="87">
        <v>0</v>
      </c>
      <c r="M25" s="87">
        <v>0</v>
      </c>
      <c r="N25" s="87">
        <v>0</v>
      </c>
      <c r="O25" s="87">
        <v>1215766993</v>
      </c>
      <c r="P25" s="87">
        <v>1956818.84</v>
      </c>
      <c r="Q25" s="87">
        <v>0</v>
      </c>
      <c r="R25" s="87">
        <v>38253.79</v>
      </c>
      <c r="S25" s="87">
        <v>1340294.57</v>
      </c>
    </row>
    <row r="26" spans="1:19" s="8" customFormat="1" ht="26.4">
      <c r="B26" s="102"/>
      <c r="C26" s="103" t="s">
        <v>1964</v>
      </c>
      <c r="D26" s="104"/>
      <c r="E26" s="117"/>
      <c r="F26" s="117"/>
      <c r="G26" s="117"/>
      <c r="H26" s="117"/>
      <c r="I26" s="117"/>
      <c r="J26" s="117"/>
      <c r="K26" s="117"/>
      <c r="L26" s="117"/>
      <c r="M26" s="117"/>
      <c r="N26" s="117"/>
      <c r="O26" s="117"/>
      <c r="P26" s="117"/>
      <c r="Q26" s="117"/>
      <c r="R26" s="117"/>
      <c r="S26" s="118"/>
    </row>
    <row r="27" spans="1:19" s="119" customFormat="1">
      <c r="B27" s="120">
        <v>13</v>
      </c>
      <c r="C27" s="121" t="s">
        <v>1931</v>
      </c>
      <c r="D27" s="87">
        <v>28681462.120000001</v>
      </c>
      <c r="E27" s="122"/>
      <c r="F27" s="123"/>
      <c r="G27" s="123"/>
      <c r="H27" s="123"/>
      <c r="I27" s="123"/>
      <c r="J27" s="123"/>
      <c r="K27" s="123"/>
      <c r="L27" s="123"/>
      <c r="M27" s="123"/>
      <c r="N27" s="123"/>
      <c r="O27" s="123"/>
      <c r="P27" s="123"/>
      <c r="Q27" s="123"/>
      <c r="R27" s="123"/>
      <c r="S27" s="124"/>
    </row>
    <row r="28" spans="1:19" s="119" customFormat="1">
      <c r="B28" s="120">
        <v>14</v>
      </c>
      <c r="C28" s="121" t="s">
        <v>1932</v>
      </c>
      <c r="D28" s="87">
        <v>13099513.15</v>
      </c>
      <c r="E28" s="125"/>
      <c r="F28" s="126"/>
      <c r="G28" s="126"/>
      <c r="H28" s="126"/>
      <c r="I28" s="126"/>
      <c r="J28" s="126"/>
      <c r="K28" s="126"/>
      <c r="L28" s="126"/>
      <c r="M28" s="126"/>
      <c r="N28" s="126"/>
      <c r="O28" s="126"/>
      <c r="P28" s="126"/>
      <c r="Q28" s="126"/>
      <c r="R28" s="126"/>
      <c r="S28" s="127"/>
    </row>
    <row r="29" spans="1:19" s="119" customFormat="1">
      <c r="B29" s="120">
        <v>15</v>
      </c>
      <c r="C29" s="121" t="s">
        <v>1933</v>
      </c>
      <c r="D29" s="87">
        <v>186689914.68000001</v>
      </c>
      <c r="E29" s="125"/>
      <c r="F29" s="126"/>
      <c r="G29" s="126"/>
      <c r="H29" s="126"/>
      <c r="I29" s="126"/>
      <c r="J29" s="126"/>
      <c r="K29" s="126"/>
      <c r="L29" s="126"/>
      <c r="M29" s="126"/>
      <c r="N29" s="126"/>
      <c r="O29" s="126"/>
      <c r="P29" s="126"/>
      <c r="Q29" s="126"/>
      <c r="R29" s="126"/>
      <c r="S29" s="127"/>
    </row>
    <row r="30" spans="1:19" s="119" customFormat="1">
      <c r="B30" s="120">
        <v>16</v>
      </c>
      <c r="C30" s="121" t="s">
        <v>1934</v>
      </c>
      <c r="D30" s="87">
        <v>1740257126.5799999</v>
      </c>
      <c r="E30" s="125"/>
      <c r="F30" s="126"/>
      <c r="G30" s="126"/>
      <c r="H30" s="126"/>
      <c r="I30" s="126"/>
      <c r="J30" s="126"/>
      <c r="K30" s="126"/>
      <c r="L30" s="126"/>
      <c r="M30" s="126"/>
      <c r="N30" s="126"/>
      <c r="O30" s="126"/>
      <c r="P30" s="126"/>
      <c r="Q30" s="126"/>
      <c r="R30" s="126"/>
      <c r="S30" s="127"/>
    </row>
    <row r="31" spans="1:19">
      <c r="B31" s="107">
        <v>17</v>
      </c>
      <c r="C31" s="116" t="s">
        <v>1965</v>
      </c>
      <c r="D31" s="87">
        <v>4324217624.29</v>
      </c>
      <c r="E31" s="128"/>
      <c r="F31" s="129"/>
      <c r="G31" s="129"/>
      <c r="H31" s="129"/>
      <c r="I31" s="129"/>
      <c r="J31" s="129"/>
      <c r="K31" s="129"/>
      <c r="L31" s="129"/>
      <c r="M31" s="129"/>
      <c r="N31" s="129"/>
      <c r="O31" s="129"/>
      <c r="P31" s="129"/>
      <c r="Q31" s="129"/>
      <c r="R31" s="129"/>
      <c r="S31" s="130"/>
    </row>
    <row r="32" spans="1:19" s="8" customFormat="1" ht="39.6">
      <c r="A32" s="8" t="s">
        <v>195</v>
      </c>
      <c r="B32" s="102"/>
      <c r="C32" s="103" t="s">
        <v>1966</v>
      </c>
      <c r="D32" s="104"/>
      <c r="E32" s="131"/>
      <c r="F32" s="131"/>
      <c r="G32" s="131"/>
      <c r="H32" s="131"/>
      <c r="I32" s="131"/>
      <c r="J32" s="131"/>
      <c r="K32" s="131"/>
      <c r="L32" s="131"/>
      <c r="M32" s="131"/>
      <c r="N32" s="131"/>
      <c r="O32" s="131"/>
      <c r="P32" s="131"/>
      <c r="Q32" s="131"/>
      <c r="R32" s="131"/>
      <c r="S32" s="132"/>
    </row>
    <row r="33" spans="2:36" ht="38.25" customHeight="1">
      <c r="B33" s="107">
        <v>18</v>
      </c>
      <c r="C33" s="133" t="s">
        <v>1940</v>
      </c>
      <c r="D33" s="87">
        <v>2842153840.6100001</v>
      </c>
      <c r="E33" s="134"/>
      <c r="F33" s="135"/>
      <c r="G33" s="135"/>
      <c r="H33" s="135"/>
      <c r="I33" s="135"/>
      <c r="J33" s="135"/>
      <c r="K33" s="135"/>
      <c r="L33" s="135"/>
      <c r="M33" s="135"/>
      <c r="N33" s="135"/>
      <c r="O33" s="135"/>
      <c r="P33" s="135"/>
      <c r="Q33" s="135"/>
      <c r="R33" s="135"/>
      <c r="S33" s="136"/>
    </row>
    <row r="34" spans="2:36" s="8" customFormat="1">
      <c r="B34" s="107">
        <v>19</v>
      </c>
      <c r="C34" s="116" t="s">
        <v>1941</v>
      </c>
      <c r="D34" s="87">
        <v>7166371464.8999996</v>
      </c>
      <c r="E34" s="128"/>
      <c r="F34" s="129"/>
      <c r="G34" s="129"/>
      <c r="H34" s="129"/>
      <c r="I34" s="129"/>
      <c r="J34" s="129"/>
      <c r="K34" s="129"/>
      <c r="L34" s="129"/>
      <c r="M34" s="129"/>
      <c r="N34" s="129"/>
      <c r="O34" s="129"/>
      <c r="P34" s="129"/>
      <c r="Q34" s="129"/>
      <c r="R34" s="129"/>
      <c r="S34" s="130"/>
    </row>
    <row r="35" spans="2:36">
      <c r="C35" s="137"/>
      <c r="D35" s="138"/>
      <c r="E35" s="139"/>
      <c r="F35" s="139"/>
      <c r="G35" s="139"/>
      <c r="H35" s="139"/>
      <c r="I35" s="139"/>
      <c r="J35" s="139"/>
      <c r="K35" s="139"/>
      <c r="L35" s="139"/>
      <c r="M35" s="139"/>
      <c r="N35" s="139"/>
      <c r="O35" s="139"/>
      <c r="P35" s="139"/>
      <c r="Q35" s="139"/>
      <c r="R35" s="139"/>
      <c r="S35" s="139"/>
    </row>
    <row r="36" spans="2:36" s="67" customFormat="1" ht="17.399999999999999">
      <c r="B36" s="28" t="s">
        <v>1967</v>
      </c>
      <c r="C36" s="92"/>
    </row>
    <row r="37" spans="2:36">
      <c r="B37" s="140"/>
    </row>
    <row r="38" spans="2:36" ht="13.8" thickBot="1">
      <c r="B38" s="140"/>
    </row>
    <row r="39" spans="2:36" s="142" customFormat="1" ht="13.8" thickBot="1">
      <c r="B39" s="1430"/>
      <c r="C39" s="1431"/>
      <c r="D39" s="7" t="s">
        <v>0</v>
      </c>
      <c r="E39" s="141" t="s">
        <v>1</v>
      </c>
      <c r="F39" s="141" t="s">
        <v>2</v>
      </c>
      <c r="G39" s="141" t="s">
        <v>3</v>
      </c>
      <c r="H39" s="141" t="s">
        <v>4</v>
      </c>
      <c r="I39" s="141" t="s">
        <v>7</v>
      </c>
      <c r="J39" s="141" t="s">
        <v>8</v>
      </c>
      <c r="K39" s="141" t="s">
        <v>9</v>
      </c>
      <c r="L39" s="141" t="s">
        <v>55</v>
      </c>
      <c r="M39" s="141" t="s">
        <v>56</v>
      </c>
      <c r="N39" s="141" t="s">
        <v>57</v>
      </c>
      <c r="O39" s="141" t="s">
        <v>58</v>
      </c>
      <c r="P39" s="141" t="s">
        <v>59</v>
      </c>
      <c r="Q39" s="141" t="s">
        <v>130</v>
      </c>
      <c r="R39" s="141" t="s">
        <v>107</v>
      </c>
      <c r="S39" s="141" t="s">
        <v>131</v>
      </c>
      <c r="T39" s="141" t="s">
        <v>132</v>
      </c>
      <c r="U39" s="141" t="s">
        <v>196</v>
      </c>
      <c r="V39" s="141" t="s">
        <v>197</v>
      </c>
      <c r="W39" s="141" t="s">
        <v>198</v>
      </c>
      <c r="X39" s="141" t="s">
        <v>199</v>
      </c>
      <c r="Y39" s="141" t="s">
        <v>200</v>
      </c>
      <c r="Z39" s="141" t="s">
        <v>201</v>
      </c>
      <c r="AA39" s="141" t="s">
        <v>35</v>
      </c>
      <c r="AB39" s="141" t="s">
        <v>136</v>
      </c>
      <c r="AC39" s="141" t="s">
        <v>202</v>
      </c>
      <c r="AD39" s="141" t="s">
        <v>203</v>
      </c>
      <c r="AE39" s="141" t="s">
        <v>204</v>
      </c>
      <c r="AF39" s="141" t="s">
        <v>205</v>
      </c>
      <c r="AG39" s="141" t="s">
        <v>206</v>
      </c>
      <c r="AH39" s="141" t="s">
        <v>207</v>
      </c>
      <c r="AI39" s="141" t="s">
        <v>208</v>
      </c>
    </row>
    <row r="40" spans="2:36" s="119" customFormat="1" ht="28.95" customHeight="1">
      <c r="B40" s="143"/>
      <c r="C40" s="144"/>
      <c r="D40" s="1432" t="s">
        <v>1943</v>
      </c>
      <c r="E40" s="1433"/>
      <c r="F40" s="1433"/>
      <c r="G40" s="1433"/>
      <c r="H40" s="1433"/>
      <c r="I40" s="1433"/>
      <c r="J40" s="1433"/>
      <c r="K40" s="1433"/>
      <c r="L40" s="1433"/>
      <c r="M40" s="1433"/>
      <c r="N40" s="1433"/>
      <c r="O40" s="1433"/>
      <c r="P40" s="1433"/>
      <c r="Q40" s="1433"/>
      <c r="R40" s="1433"/>
      <c r="S40" s="1433"/>
      <c r="T40" s="1432" t="s">
        <v>1944</v>
      </c>
      <c r="U40" s="1433"/>
      <c r="V40" s="1433"/>
      <c r="W40" s="1433"/>
      <c r="X40" s="1433"/>
      <c r="Y40" s="1433"/>
      <c r="Z40" s="1433"/>
      <c r="AA40" s="1433"/>
      <c r="AB40" s="1433"/>
      <c r="AC40" s="1433"/>
      <c r="AD40" s="1433"/>
      <c r="AE40" s="1433"/>
      <c r="AF40" s="1433"/>
      <c r="AG40" s="1433"/>
      <c r="AH40" s="1433"/>
      <c r="AI40" s="1434"/>
    </row>
    <row r="41" spans="2:36" s="119" customFormat="1" ht="14.25" customHeight="1">
      <c r="B41" s="145"/>
      <c r="C41" s="146"/>
      <c r="D41" s="1416" t="s">
        <v>1903</v>
      </c>
      <c r="E41" s="1417"/>
      <c r="F41" s="1417"/>
      <c r="G41" s="1417"/>
      <c r="H41" s="1418"/>
      <c r="I41" s="1416" t="s">
        <v>1904</v>
      </c>
      <c r="J41" s="1417"/>
      <c r="K41" s="1417"/>
      <c r="L41" s="1417"/>
      <c r="M41" s="1418"/>
      <c r="N41" s="1416" t="s">
        <v>1945</v>
      </c>
      <c r="O41" s="1417"/>
      <c r="P41" s="1417"/>
      <c r="Q41" s="1417"/>
      <c r="R41" s="1417"/>
      <c r="S41" s="147"/>
      <c r="T41" s="1416" t="s">
        <v>1903</v>
      </c>
      <c r="U41" s="1417"/>
      <c r="V41" s="1417"/>
      <c r="W41" s="1417"/>
      <c r="X41" s="1418"/>
      <c r="Y41" s="1416" t="s">
        <v>1904</v>
      </c>
      <c r="Z41" s="1417"/>
      <c r="AA41" s="1417"/>
      <c r="AB41" s="1417"/>
      <c r="AC41" s="1418"/>
      <c r="AD41" s="1416" t="s">
        <v>1945</v>
      </c>
      <c r="AE41" s="1417"/>
      <c r="AF41" s="1417"/>
      <c r="AG41" s="1417"/>
      <c r="AH41" s="1417"/>
      <c r="AI41" s="1418"/>
    </row>
    <row r="42" spans="2:36" s="119" customFormat="1" ht="33.75" customHeight="1">
      <c r="B42" s="145"/>
      <c r="C42" s="146"/>
      <c r="D42" s="1370" t="s">
        <v>1946</v>
      </c>
      <c r="E42" s="1371"/>
      <c r="F42" s="1371"/>
      <c r="G42" s="1371"/>
      <c r="H42" s="1372"/>
      <c r="I42" s="1370" t="s">
        <v>1946</v>
      </c>
      <c r="J42" s="1371"/>
      <c r="K42" s="1371"/>
      <c r="L42" s="1371"/>
      <c r="M42" s="1372"/>
      <c r="N42" s="1370" t="s">
        <v>1946</v>
      </c>
      <c r="O42" s="1371"/>
      <c r="P42" s="1371"/>
      <c r="Q42" s="1371"/>
      <c r="R42" s="1372"/>
      <c r="S42" s="1365" t="s">
        <v>1947</v>
      </c>
      <c r="T42" s="1370" t="s">
        <v>1948</v>
      </c>
      <c r="U42" s="1371"/>
      <c r="V42" s="1371"/>
      <c r="W42" s="1371"/>
      <c r="X42" s="1372"/>
      <c r="Y42" s="1370" t="s">
        <v>1948</v>
      </c>
      <c r="Z42" s="1371"/>
      <c r="AA42" s="1371"/>
      <c r="AB42" s="1371"/>
      <c r="AC42" s="1372"/>
      <c r="AD42" s="1370" t="s">
        <v>1948</v>
      </c>
      <c r="AE42" s="1371"/>
      <c r="AF42" s="1371"/>
      <c r="AG42" s="1371"/>
      <c r="AH42" s="1372"/>
      <c r="AI42" s="1365" t="s">
        <v>1949</v>
      </c>
    </row>
    <row r="43" spans="2:36" s="119" customFormat="1">
      <c r="B43" s="145"/>
      <c r="C43" s="146"/>
      <c r="D43" s="148"/>
      <c r="E43" s="1370" t="s">
        <v>1950</v>
      </c>
      <c r="F43" s="1371"/>
      <c r="G43" s="1371"/>
      <c r="H43" s="1372"/>
      <c r="I43" s="148"/>
      <c r="J43" s="1370" t="s">
        <v>1950</v>
      </c>
      <c r="K43" s="1371"/>
      <c r="L43" s="1371"/>
      <c r="M43" s="1372"/>
      <c r="N43" s="148"/>
      <c r="O43" s="1370" t="s">
        <v>1950</v>
      </c>
      <c r="P43" s="1371"/>
      <c r="Q43" s="1371"/>
      <c r="R43" s="1372"/>
      <c r="S43" s="1412"/>
      <c r="T43" s="148"/>
      <c r="U43" s="1370" t="s">
        <v>1950</v>
      </c>
      <c r="V43" s="1371"/>
      <c r="W43" s="1371"/>
      <c r="X43" s="1372"/>
      <c r="Y43" s="148"/>
      <c r="Z43" s="1370" t="s">
        <v>1950</v>
      </c>
      <c r="AA43" s="1371"/>
      <c r="AB43" s="1371"/>
      <c r="AC43" s="1372"/>
      <c r="AD43" s="148"/>
      <c r="AE43" s="1370" t="s">
        <v>1950</v>
      </c>
      <c r="AF43" s="1371"/>
      <c r="AG43" s="1371"/>
      <c r="AH43" s="1372"/>
      <c r="AI43" s="1412"/>
    </row>
    <row r="44" spans="2:36" s="119" customFormat="1" ht="66">
      <c r="B44" s="145"/>
      <c r="C44" s="149" t="s">
        <v>1951</v>
      </c>
      <c r="D44" s="150"/>
      <c r="E44" s="150"/>
      <c r="F44" s="90" t="s">
        <v>1908</v>
      </c>
      <c r="G44" s="151" t="s">
        <v>1909</v>
      </c>
      <c r="H44" s="151" t="s">
        <v>1910</v>
      </c>
      <c r="I44" s="150"/>
      <c r="J44" s="150"/>
      <c r="K44" s="90" t="s">
        <v>1908</v>
      </c>
      <c r="L44" s="151" t="s">
        <v>1952</v>
      </c>
      <c r="M44" s="151" t="s">
        <v>1910</v>
      </c>
      <c r="N44" s="150"/>
      <c r="O44" s="150"/>
      <c r="P44" s="90" t="s">
        <v>1908</v>
      </c>
      <c r="Q44" s="151" t="s">
        <v>1953</v>
      </c>
      <c r="R44" s="151" t="s">
        <v>1910</v>
      </c>
      <c r="S44" s="1366"/>
      <c r="T44" s="150"/>
      <c r="U44" s="150"/>
      <c r="V44" s="90" t="s">
        <v>1908</v>
      </c>
      <c r="W44" s="151" t="s">
        <v>1909</v>
      </c>
      <c r="X44" s="151" t="s">
        <v>1910</v>
      </c>
      <c r="Y44" s="150"/>
      <c r="Z44" s="150"/>
      <c r="AA44" s="90" t="s">
        <v>1908</v>
      </c>
      <c r="AB44" s="151" t="s">
        <v>1952</v>
      </c>
      <c r="AC44" s="151" t="s">
        <v>1910</v>
      </c>
      <c r="AD44" s="150"/>
      <c r="AE44" s="150"/>
      <c r="AF44" s="90" t="s">
        <v>1908</v>
      </c>
      <c r="AG44" s="151" t="s">
        <v>1953</v>
      </c>
      <c r="AH44" s="151" t="s">
        <v>1910</v>
      </c>
      <c r="AI44" s="1366"/>
    </row>
    <row r="45" spans="2:36" s="119" customFormat="1">
      <c r="B45" s="120">
        <v>1</v>
      </c>
      <c r="C45" s="152" t="s">
        <v>1968</v>
      </c>
      <c r="D45" s="153">
        <v>0.27650000000000002</v>
      </c>
      <c r="E45" s="153">
        <v>5.0000000000000001E-4</v>
      </c>
      <c r="F45" s="153">
        <v>0</v>
      </c>
      <c r="G45" s="153">
        <v>0</v>
      </c>
      <c r="H45" s="153">
        <v>2.9999999999999997E-4</v>
      </c>
      <c r="I45" s="153">
        <v>0</v>
      </c>
      <c r="J45" s="153">
        <v>0</v>
      </c>
      <c r="K45" s="153">
        <v>0</v>
      </c>
      <c r="L45" s="153">
        <v>0</v>
      </c>
      <c r="M45" s="153">
        <v>0</v>
      </c>
      <c r="N45" s="153">
        <v>0.28120000000000001</v>
      </c>
      <c r="O45" s="153">
        <v>5.0000000000000001E-4</v>
      </c>
      <c r="P45" s="153">
        <v>0</v>
      </c>
      <c r="Q45" s="153">
        <v>0</v>
      </c>
      <c r="R45" s="153">
        <v>2.9999999999999997E-4</v>
      </c>
      <c r="S45" s="153">
        <v>0.32869999999999999</v>
      </c>
      <c r="T45" s="153">
        <v>0.11940000000000001</v>
      </c>
      <c r="U45" s="153">
        <v>2.9999999999999997E-4</v>
      </c>
      <c r="V45" s="153">
        <v>0</v>
      </c>
      <c r="W45" s="153">
        <v>0</v>
      </c>
      <c r="X45" s="153">
        <v>2.0000000000000001E-4</v>
      </c>
      <c r="Y45" s="153">
        <v>0</v>
      </c>
      <c r="Z45" s="153">
        <v>0</v>
      </c>
      <c r="AA45" s="153">
        <v>0</v>
      </c>
      <c r="AB45" s="153">
        <v>0</v>
      </c>
      <c r="AC45" s="153">
        <v>0</v>
      </c>
      <c r="AD45" s="153">
        <v>0.1268</v>
      </c>
      <c r="AE45" s="153">
        <v>2.9999999999999997E-4</v>
      </c>
      <c r="AF45" s="153">
        <v>0</v>
      </c>
      <c r="AG45" s="153">
        <v>0</v>
      </c>
      <c r="AH45" s="153">
        <v>2.0000000000000001E-4</v>
      </c>
      <c r="AI45" s="153">
        <v>0.27186261227405922</v>
      </c>
      <c r="AJ45" s="154"/>
    </row>
    <row r="46" spans="2:36" s="119" customFormat="1">
      <c r="B46" s="120">
        <v>2</v>
      </c>
      <c r="C46" s="155" t="s">
        <v>1954</v>
      </c>
      <c r="D46" s="153">
        <v>0.23380000000000001</v>
      </c>
      <c r="E46" s="153">
        <v>4.0000000000000002E-4</v>
      </c>
      <c r="F46" s="153">
        <v>0</v>
      </c>
      <c r="G46" s="153">
        <v>0</v>
      </c>
      <c r="H46" s="153">
        <v>2.9999999999999997E-4</v>
      </c>
      <c r="I46" s="153">
        <v>0</v>
      </c>
      <c r="J46" s="153">
        <v>0</v>
      </c>
      <c r="K46" s="153">
        <v>0</v>
      </c>
      <c r="L46" s="153">
        <v>0</v>
      </c>
      <c r="M46" s="153">
        <v>0</v>
      </c>
      <c r="N46" s="153">
        <v>0.2384</v>
      </c>
      <c r="O46" s="153">
        <v>4.0000000000000002E-4</v>
      </c>
      <c r="P46" s="153">
        <v>0</v>
      </c>
      <c r="Q46" s="153">
        <v>0</v>
      </c>
      <c r="R46" s="153">
        <v>2.9999999999999997E-4</v>
      </c>
      <c r="S46" s="153">
        <v>0.1653</v>
      </c>
      <c r="T46" s="153">
        <v>6.2700000000000006E-2</v>
      </c>
      <c r="U46" s="153">
        <v>2.9999999999999997E-4</v>
      </c>
      <c r="V46" s="153">
        <v>0</v>
      </c>
      <c r="W46" s="153">
        <v>0</v>
      </c>
      <c r="X46" s="153">
        <v>2.0000000000000001E-4</v>
      </c>
      <c r="Y46" s="153">
        <v>0</v>
      </c>
      <c r="Z46" s="153">
        <v>0</v>
      </c>
      <c r="AA46" s="153">
        <v>0</v>
      </c>
      <c r="AB46" s="153">
        <v>0</v>
      </c>
      <c r="AC46" s="153">
        <v>0</v>
      </c>
      <c r="AD46" s="153">
        <v>7.0000000000000007E-2</v>
      </c>
      <c r="AE46" s="153">
        <v>2.9999999999999997E-4</v>
      </c>
      <c r="AF46" s="153">
        <v>0</v>
      </c>
      <c r="AG46" s="153">
        <v>0</v>
      </c>
      <c r="AH46" s="153">
        <v>2.0000000000000001E-4</v>
      </c>
      <c r="AI46" s="153">
        <v>7.0022924448581741E-2</v>
      </c>
      <c r="AJ46" s="154"/>
    </row>
    <row r="47" spans="2:36" s="119" customFormat="1" ht="26.4">
      <c r="B47" s="120">
        <v>3</v>
      </c>
      <c r="C47" s="91" t="s">
        <v>1969</v>
      </c>
      <c r="D47" s="153">
        <v>4.2700000000000002E-2</v>
      </c>
      <c r="E47" s="153">
        <v>0</v>
      </c>
      <c r="F47" s="153">
        <v>0</v>
      </c>
      <c r="G47" s="153">
        <v>0</v>
      </c>
      <c r="H47" s="153">
        <v>0</v>
      </c>
      <c r="I47" s="153">
        <v>0</v>
      </c>
      <c r="J47" s="153">
        <v>0</v>
      </c>
      <c r="K47" s="153">
        <v>0</v>
      </c>
      <c r="L47" s="153">
        <v>0</v>
      </c>
      <c r="M47" s="153">
        <v>0</v>
      </c>
      <c r="N47" s="153">
        <v>4.2700000000000002E-2</v>
      </c>
      <c r="O47" s="153">
        <v>0</v>
      </c>
      <c r="P47" s="153">
        <v>0</v>
      </c>
      <c r="Q47" s="153">
        <v>0</v>
      </c>
      <c r="R47" s="153">
        <v>0</v>
      </c>
      <c r="S47" s="153">
        <v>0.16289999999999999</v>
      </c>
      <c r="T47" s="153">
        <v>5.67E-2</v>
      </c>
      <c r="U47" s="153">
        <v>0</v>
      </c>
      <c r="V47" s="153">
        <v>0</v>
      </c>
      <c r="W47" s="153">
        <v>0</v>
      </c>
      <c r="X47" s="153">
        <v>0</v>
      </c>
      <c r="Y47" s="153">
        <v>0</v>
      </c>
      <c r="Z47" s="153">
        <v>0</v>
      </c>
      <c r="AA47" s="153">
        <v>0</v>
      </c>
      <c r="AB47" s="153">
        <v>0</v>
      </c>
      <c r="AC47" s="153">
        <v>0</v>
      </c>
      <c r="AD47" s="153">
        <v>5.6800000000000003E-2</v>
      </c>
      <c r="AE47" s="153">
        <v>0</v>
      </c>
      <c r="AF47" s="153">
        <v>0</v>
      </c>
      <c r="AG47" s="153">
        <v>0</v>
      </c>
      <c r="AH47" s="153">
        <v>0</v>
      </c>
      <c r="AI47" s="153">
        <v>0.20183967867457864</v>
      </c>
    </row>
    <row r="48" spans="2:36" s="119" customFormat="1">
      <c r="B48" s="120">
        <v>4</v>
      </c>
      <c r="C48" s="156" t="s">
        <v>1962</v>
      </c>
      <c r="D48" s="153">
        <v>2.81E-2</v>
      </c>
      <c r="E48" s="153">
        <v>0</v>
      </c>
      <c r="F48" s="153">
        <v>0</v>
      </c>
      <c r="G48" s="153">
        <v>0</v>
      </c>
      <c r="H48" s="153">
        <v>0</v>
      </c>
      <c r="I48" s="157"/>
      <c r="J48" s="158"/>
      <c r="K48" s="158"/>
      <c r="L48" s="158"/>
      <c r="M48" s="159"/>
      <c r="N48" s="153">
        <v>2.81E-2</v>
      </c>
      <c r="O48" s="153">
        <v>0</v>
      </c>
      <c r="P48" s="153">
        <v>0</v>
      </c>
      <c r="Q48" s="153">
        <v>0</v>
      </c>
      <c r="R48" s="153">
        <v>0</v>
      </c>
      <c r="S48" s="153">
        <v>5.2200000000000003E-2</v>
      </c>
      <c r="T48" s="153">
        <v>2.3699999999999999E-2</v>
      </c>
      <c r="U48" s="153">
        <v>0</v>
      </c>
      <c r="V48" s="153">
        <v>0</v>
      </c>
      <c r="W48" s="153">
        <v>0</v>
      </c>
      <c r="X48" s="153">
        <v>0</v>
      </c>
      <c r="Y48" s="1421"/>
      <c r="Z48" s="1422"/>
      <c r="AA48" s="1422"/>
      <c r="AB48" s="1422"/>
      <c r="AC48" s="1423"/>
      <c r="AD48" s="153">
        <v>2.3699999999999999E-2</v>
      </c>
      <c r="AE48" s="153">
        <v>0</v>
      </c>
      <c r="AF48" s="153">
        <v>0</v>
      </c>
      <c r="AG48" s="153">
        <v>0</v>
      </c>
      <c r="AH48" s="153">
        <v>0</v>
      </c>
      <c r="AI48" s="153">
        <v>7.5600000000000001E-2</v>
      </c>
    </row>
    <row r="49" spans="2:35" s="119" customFormat="1">
      <c r="B49" s="120">
        <v>5</v>
      </c>
      <c r="C49" s="156" t="s">
        <v>1921</v>
      </c>
      <c r="D49" s="153">
        <v>0</v>
      </c>
      <c r="E49" s="153">
        <v>0</v>
      </c>
      <c r="F49" s="153">
        <v>0</v>
      </c>
      <c r="G49" s="153">
        <v>0</v>
      </c>
      <c r="H49" s="153">
        <v>0</v>
      </c>
      <c r="I49" s="160"/>
      <c r="J49" s="161"/>
      <c r="K49" s="161"/>
      <c r="L49" s="161"/>
      <c r="M49" s="162"/>
      <c r="N49" s="153">
        <v>0</v>
      </c>
      <c r="O49" s="153">
        <v>0</v>
      </c>
      <c r="P49" s="153">
        <v>0</v>
      </c>
      <c r="Q49" s="153">
        <v>0</v>
      </c>
      <c r="R49" s="153">
        <v>0</v>
      </c>
      <c r="S49" s="153">
        <v>0</v>
      </c>
      <c r="T49" s="153">
        <v>0</v>
      </c>
      <c r="U49" s="153">
        <v>0</v>
      </c>
      <c r="V49" s="153">
        <v>0</v>
      </c>
      <c r="W49" s="153">
        <v>0</v>
      </c>
      <c r="X49" s="153">
        <v>0</v>
      </c>
      <c r="Y49" s="1424"/>
      <c r="Z49" s="1425"/>
      <c r="AA49" s="1425"/>
      <c r="AB49" s="1425"/>
      <c r="AC49" s="1426"/>
      <c r="AD49" s="153">
        <v>0</v>
      </c>
      <c r="AE49" s="153">
        <v>0</v>
      </c>
      <c r="AF49" s="153">
        <v>0</v>
      </c>
      <c r="AG49" s="153">
        <v>0</v>
      </c>
      <c r="AH49" s="153">
        <v>0</v>
      </c>
      <c r="AI49" s="153">
        <v>0</v>
      </c>
    </row>
    <row r="50" spans="2:35" s="119" customFormat="1" ht="26.4">
      <c r="B50" s="120">
        <v>6</v>
      </c>
      <c r="C50" s="91" t="s">
        <v>1970</v>
      </c>
      <c r="D50" s="153">
        <v>0</v>
      </c>
      <c r="E50" s="153">
        <v>0</v>
      </c>
      <c r="F50" s="153">
        <v>0</v>
      </c>
      <c r="G50" s="153">
        <v>0</v>
      </c>
      <c r="H50" s="153">
        <v>0</v>
      </c>
      <c r="I50" s="153">
        <v>0</v>
      </c>
      <c r="J50" s="153">
        <v>0</v>
      </c>
      <c r="K50" s="153">
        <v>0</v>
      </c>
      <c r="L50" s="153">
        <v>0</v>
      </c>
      <c r="M50" s="153">
        <v>0</v>
      </c>
      <c r="N50" s="153">
        <v>0</v>
      </c>
      <c r="O50" s="153">
        <v>0</v>
      </c>
      <c r="P50" s="153">
        <v>0</v>
      </c>
      <c r="Q50" s="153">
        <v>0</v>
      </c>
      <c r="R50" s="153">
        <v>0</v>
      </c>
      <c r="S50" s="153">
        <v>5.0000000000000001E-4</v>
      </c>
      <c r="T50" s="153">
        <v>0</v>
      </c>
      <c r="U50" s="153">
        <v>0</v>
      </c>
      <c r="V50" s="153">
        <v>0</v>
      </c>
      <c r="W50" s="153">
        <v>0</v>
      </c>
      <c r="X50" s="153">
        <v>0</v>
      </c>
      <c r="Y50" s="153">
        <v>0</v>
      </c>
      <c r="Z50" s="153">
        <v>0</v>
      </c>
      <c r="AA50" s="153">
        <v>0</v>
      </c>
      <c r="AB50" s="153">
        <v>0</v>
      </c>
      <c r="AC50" s="153">
        <v>0</v>
      </c>
      <c r="AD50" s="153">
        <v>0</v>
      </c>
      <c r="AE50" s="153">
        <v>0</v>
      </c>
      <c r="AF50" s="153">
        <v>0</v>
      </c>
      <c r="AG50" s="153">
        <v>0</v>
      </c>
      <c r="AH50" s="153">
        <v>0</v>
      </c>
      <c r="AI50" s="153">
        <v>0</v>
      </c>
    </row>
    <row r="51" spans="2:35">
      <c r="B51" s="96"/>
    </row>
    <row r="52" spans="2:35">
      <c r="B52" s="96"/>
    </row>
    <row r="53" spans="2:35" s="67" customFormat="1" ht="17.399999999999999">
      <c r="B53" s="28" t="s">
        <v>1971</v>
      </c>
      <c r="C53" s="92"/>
    </row>
    <row r="54" spans="2:35" s="67" customFormat="1" ht="17.399999999999999">
      <c r="B54" s="28"/>
      <c r="C54" s="92"/>
    </row>
    <row r="55" spans="2:35">
      <c r="B55" s="96"/>
    </row>
    <row r="56" spans="2:35" s="167" customFormat="1" ht="43.2" customHeight="1">
      <c r="B56" s="163"/>
      <c r="C56" s="164" t="s">
        <v>1892</v>
      </c>
      <c r="D56" s="165"/>
      <c r="E56" s="166"/>
      <c r="F56" s="1419" t="s">
        <v>1972</v>
      </c>
    </row>
    <row r="57" spans="2:35" s="167" customFormat="1" ht="52.8">
      <c r="B57" s="163"/>
      <c r="C57" s="168" t="s">
        <v>1903</v>
      </c>
      <c r="D57" s="168" t="s">
        <v>1904</v>
      </c>
      <c r="E57" s="168" t="s">
        <v>1905</v>
      </c>
      <c r="F57" s="1420"/>
    </row>
    <row r="58" spans="2:35" s="167" customFormat="1" ht="66">
      <c r="B58" s="169" t="s">
        <v>1973</v>
      </c>
      <c r="C58" s="170">
        <v>5.0000000000000001E-4</v>
      </c>
      <c r="D58" s="170">
        <v>0</v>
      </c>
      <c r="E58" s="170">
        <v>5.0000000000000001E-4</v>
      </c>
      <c r="F58" s="170">
        <v>0.32869999999999999</v>
      </c>
    </row>
    <row r="59" spans="2:35" s="167" customFormat="1" ht="66">
      <c r="B59" s="169" t="s">
        <v>1974</v>
      </c>
      <c r="C59" s="170">
        <v>2.9999999999999997E-4</v>
      </c>
      <c r="D59" s="170">
        <v>0</v>
      </c>
      <c r="E59" s="170">
        <v>2.9999999999999997E-4</v>
      </c>
      <c r="F59" s="170">
        <v>0.27186261227405922</v>
      </c>
    </row>
    <row r="60" spans="2:35">
      <c r="B60" s="96"/>
    </row>
    <row r="61" spans="2:35">
      <c r="B61" s="96"/>
    </row>
    <row r="62" spans="2:35">
      <c r="B62" s="96"/>
    </row>
    <row r="63" spans="2:35">
      <c r="B63" s="96"/>
    </row>
    <row r="64" spans="2:35">
      <c r="B64" s="96"/>
    </row>
    <row r="65" s="96" customFormat="1"/>
    <row r="66" s="96" customFormat="1"/>
    <row r="67" s="96" customFormat="1"/>
    <row r="68" s="96" customFormat="1"/>
    <row r="69" s="96" customFormat="1"/>
    <row r="70" s="96" customFormat="1"/>
    <row r="71" s="96" customFormat="1"/>
    <row r="72" s="96" customFormat="1"/>
    <row r="73" s="96" customFormat="1"/>
    <row r="74" s="96" customFormat="1"/>
    <row r="75" s="96" customFormat="1"/>
    <row r="76" s="96" customFormat="1"/>
    <row r="77" s="96" customFormat="1"/>
    <row r="78" s="96" customFormat="1"/>
    <row r="79" s="96" customFormat="1"/>
    <row r="80" s="96" customFormat="1"/>
    <row r="81" s="96" customFormat="1"/>
    <row r="82" s="96" customFormat="1"/>
    <row r="83" s="96" customFormat="1"/>
    <row r="84" s="96" customFormat="1"/>
    <row r="85" s="96" customFormat="1"/>
    <row r="86" s="96" customFormat="1"/>
    <row r="87" s="96" customFormat="1"/>
    <row r="88" s="96" customFormat="1"/>
    <row r="89" s="96" customFormat="1"/>
    <row r="90" s="96" customFormat="1"/>
    <row r="91" s="96" customFormat="1"/>
    <row r="92" s="96" customFormat="1"/>
    <row r="93" s="96" customFormat="1"/>
    <row r="94" s="96" customFormat="1"/>
    <row r="95" s="96" customFormat="1"/>
    <row r="96" s="96" customFormat="1"/>
    <row r="97" s="96" customFormat="1"/>
    <row r="98" s="96" customFormat="1"/>
    <row r="99" s="96" customFormat="1"/>
    <row r="100" s="96" customFormat="1"/>
    <row r="101" s="96" customFormat="1"/>
    <row r="102" s="96" customFormat="1"/>
    <row r="103" s="96" customFormat="1"/>
    <row r="104" s="96" customFormat="1"/>
    <row r="105" s="96" customFormat="1"/>
    <row r="106" s="96" customFormat="1"/>
    <row r="107" s="96" customFormat="1"/>
    <row r="108" s="96" customFormat="1"/>
    <row r="109" s="96" customFormat="1"/>
    <row r="110" s="96" customFormat="1"/>
    <row r="111" s="96" customFormat="1"/>
    <row r="112" s="96" customFormat="1"/>
    <row r="113" s="96" customFormat="1"/>
    <row r="114" s="96" customFormat="1"/>
    <row r="115" s="96" customFormat="1"/>
    <row r="116" s="96" customFormat="1"/>
    <row r="117" s="96" customFormat="1"/>
    <row r="118" s="96" customFormat="1"/>
    <row r="119" s="96" customFormat="1"/>
    <row r="120" s="96" customFormat="1"/>
    <row r="121" s="96" customFormat="1"/>
    <row r="122" s="96" customFormat="1"/>
    <row r="123" s="96" customFormat="1"/>
    <row r="124" s="96" customFormat="1"/>
    <row r="125" s="96" customFormat="1"/>
    <row r="126" s="96" customFormat="1"/>
    <row r="127" s="96" customFormat="1"/>
    <row r="128" s="96" customFormat="1"/>
    <row r="129" s="96" customFormat="1"/>
    <row r="130" s="96" customFormat="1"/>
    <row r="131" s="96" customFormat="1"/>
    <row r="132" s="96" customFormat="1"/>
    <row r="133" s="96" customFormat="1"/>
    <row r="134" s="96" customFormat="1"/>
    <row r="135" s="96" customFormat="1"/>
    <row r="136" s="96" customFormat="1"/>
    <row r="137" s="96" customFormat="1"/>
    <row r="138" s="96" customFormat="1"/>
    <row r="139" s="96" customFormat="1"/>
    <row r="140" s="96" customFormat="1"/>
    <row r="141" s="96" customFormat="1"/>
    <row r="142" s="96" customFormat="1"/>
    <row r="143" s="96" customFormat="1"/>
    <row r="144" s="96" customFormat="1"/>
    <row r="145" s="96" customFormat="1"/>
    <row r="146" s="96" customFormat="1"/>
    <row r="147" s="96" customFormat="1"/>
    <row r="148" s="96" customFormat="1"/>
    <row r="149" s="96" customFormat="1"/>
    <row r="150" s="96" customFormat="1"/>
    <row r="151" s="96" customFormat="1"/>
    <row r="152" s="96" customFormat="1"/>
    <row r="153" s="96" customFormat="1"/>
    <row r="154" s="96" customFormat="1"/>
    <row r="155" s="96" customFormat="1"/>
    <row r="156" s="96" customFormat="1"/>
    <row r="157" s="96" customFormat="1"/>
    <row r="158" s="96" customFormat="1"/>
    <row r="159" s="96" customFormat="1"/>
    <row r="160" s="96" customFormat="1"/>
    <row r="161" s="96" customFormat="1"/>
    <row r="162" s="96" customFormat="1"/>
    <row r="163" s="96" customFormat="1"/>
    <row r="164" s="96" customFormat="1"/>
    <row r="165" s="96" customFormat="1"/>
    <row r="166" s="96" customFormat="1"/>
    <row r="167" s="96" customFormat="1"/>
    <row r="168" s="96" customFormat="1"/>
    <row r="169" s="96" customFormat="1"/>
    <row r="170" s="96" customFormat="1"/>
    <row r="171" s="96" customFormat="1"/>
    <row r="172" s="96" customFormat="1"/>
    <row r="173" s="96" customFormat="1"/>
    <row r="174" s="96" customFormat="1"/>
    <row r="175" s="96" customFormat="1"/>
    <row r="176" s="96" customFormat="1"/>
    <row r="177" s="96" customFormat="1"/>
    <row r="178" s="96" customFormat="1"/>
    <row r="179" s="96" customFormat="1"/>
    <row r="180" s="96" customFormat="1"/>
    <row r="181" s="96" customFormat="1"/>
    <row r="182" s="96" customFormat="1"/>
    <row r="183" s="96" customFormat="1"/>
    <row r="184" s="96" customFormat="1"/>
    <row r="185" s="96" customFormat="1"/>
    <row r="186" s="96" customFormat="1"/>
    <row r="187" s="96" customFormat="1"/>
    <row r="188" s="96" customFormat="1"/>
    <row r="189" s="96" customFormat="1"/>
    <row r="190" s="96" customFormat="1"/>
    <row r="191" s="96" customFormat="1"/>
    <row r="192" s="96" customFormat="1"/>
    <row r="193" s="96" customFormat="1"/>
    <row r="194" s="96" customFormat="1"/>
    <row r="195" s="96" customFormat="1"/>
    <row r="196" s="96" customFormat="1"/>
    <row r="197" s="96" customFormat="1"/>
    <row r="198" s="96" customFormat="1"/>
    <row r="199" s="96" customFormat="1"/>
    <row r="200" s="96" customFormat="1"/>
    <row r="201" s="96" customFormat="1"/>
    <row r="202" s="96" customFormat="1"/>
    <row r="203" s="96" customFormat="1"/>
    <row r="204" s="96" customFormat="1"/>
    <row r="205" s="96" customFormat="1"/>
    <row r="206" s="96" customFormat="1"/>
    <row r="207" s="96" customFormat="1"/>
    <row r="208" s="96" customFormat="1"/>
    <row r="209" s="96" customFormat="1"/>
    <row r="210" s="96" customFormat="1"/>
    <row r="211" s="96" customFormat="1"/>
    <row r="212" s="96" customFormat="1"/>
    <row r="213" s="96" customFormat="1"/>
    <row r="214" s="96" customFormat="1"/>
    <row r="215" s="96" customFormat="1"/>
    <row r="216" s="96" customFormat="1"/>
    <row r="217" s="96" customFormat="1"/>
    <row r="218" s="96" customFormat="1"/>
    <row r="219" s="96" customFormat="1"/>
    <row r="220" s="96" customFormat="1"/>
    <row r="221" s="96" customFormat="1"/>
    <row r="222" s="96" customFormat="1"/>
    <row r="223" s="96" customFormat="1"/>
    <row r="224" s="96" customFormat="1"/>
    <row r="225" s="96" customFormat="1"/>
    <row r="226" s="96" customFormat="1"/>
    <row r="227" s="96" customFormat="1"/>
    <row r="228" s="96" customFormat="1"/>
    <row r="229" s="96" customFormat="1"/>
    <row r="230" s="96" customFormat="1"/>
    <row r="231" s="96" customFormat="1"/>
    <row r="232" s="96" customFormat="1"/>
    <row r="233" s="96" customFormat="1"/>
    <row r="234" s="96" customFormat="1"/>
    <row r="235" s="96" customFormat="1"/>
    <row r="236" s="96" customFormat="1"/>
    <row r="237" s="96" customFormat="1"/>
    <row r="238" s="96" customFormat="1"/>
    <row r="239" s="96" customFormat="1"/>
    <row r="240" s="96" customFormat="1"/>
    <row r="241" s="96" customFormat="1"/>
    <row r="242" s="96" customFormat="1"/>
    <row r="243" s="96" customFormat="1"/>
    <row r="244" s="96" customFormat="1"/>
    <row r="245" s="96" customFormat="1"/>
    <row r="246" s="96" customFormat="1"/>
    <row r="247" s="96" customFormat="1"/>
    <row r="248" s="96" customFormat="1"/>
    <row r="249" s="96" customFormat="1"/>
    <row r="250" s="96" customFormat="1"/>
    <row r="251" s="96" customFormat="1"/>
    <row r="252" s="96" customFormat="1"/>
    <row r="253" s="96" customFormat="1"/>
    <row r="254" s="96" customFormat="1"/>
    <row r="255" s="96" customFormat="1"/>
    <row r="256" s="96" customFormat="1"/>
    <row r="257" s="96" customFormat="1"/>
    <row r="258" s="96" customFormat="1"/>
    <row r="259" s="96" customFormat="1"/>
    <row r="260" s="96" customFormat="1"/>
    <row r="261" s="96" customFormat="1"/>
    <row r="262" s="96" customFormat="1"/>
    <row r="263" s="96" customFormat="1"/>
    <row r="264" s="96" customFormat="1"/>
    <row r="265" s="96" customFormat="1"/>
    <row r="266" s="96" customFormat="1"/>
    <row r="267" s="96" customFormat="1"/>
    <row r="268" s="96" customFormat="1"/>
    <row r="269" s="96" customFormat="1"/>
    <row r="270" s="96" customFormat="1"/>
    <row r="271" s="96" customFormat="1"/>
    <row r="272" s="96" customFormat="1"/>
    <row r="273" s="96" customFormat="1"/>
    <row r="274" s="96" customFormat="1"/>
    <row r="275" s="96" customFormat="1"/>
    <row r="276" s="96" customFormat="1"/>
    <row r="277" s="96" customFormat="1"/>
    <row r="278" s="96" customFormat="1"/>
    <row r="279" s="96" customFormat="1"/>
    <row r="280" s="96" customFormat="1"/>
    <row r="281" s="96" customFormat="1"/>
    <row r="282" s="96" customFormat="1"/>
    <row r="283" s="96" customFormat="1"/>
    <row r="284" s="96" customFormat="1"/>
    <row r="285" s="96" customFormat="1"/>
    <row r="286" s="96" customFormat="1"/>
    <row r="287" s="96" customFormat="1"/>
    <row r="288" s="96" customFormat="1"/>
    <row r="289" s="96" customFormat="1"/>
    <row r="290" s="96" customFormat="1"/>
    <row r="291" s="96" customFormat="1"/>
    <row r="292" s="96" customFormat="1"/>
    <row r="293" s="96" customFormat="1"/>
  </sheetData>
  <sheetProtection algorithmName="SHA-512" hashValue="SQZIemYKFyOAoDLvxhYmessp0Jd5w8xUMgYFQ+giSxMJJsYU2U/zskp7IjkCnmlqwYRNdFkLxzBlim8kJtQOHg==" saltValue="bMRHDpYpzb6K3YY9fSZs1g==" spinCount="100000" sheet="1" objects="1" scenarios="1"/>
  <mergeCells count="37">
    <mergeCell ref="Y48:AC49"/>
    <mergeCell ref="K11:N11"/>
    <mergeCell ref="P11:S11"/>
    <mergeCell ref="B39:C39"/>
    <mergeCell ref="D40:S40"/>
    <mergeCell ref="T40:AI40"/>
    <mergeCell ref="B8:C12"/>
    <mergeCell ref="D8:S8"/>
    <mergeCell ref="D9:D12"/>
    <mergeCell ref="E9:I9"/>
    <mergeCell ref="J9:N9"/>
    <mergeCell ref="O9:S9"/>
    <mergeCell ref="E10:I10"/>
    <mergeCell ref="J10:N10"/>
    <mergeCell ref="O10:S10"/>
    <mergeCell ref="F11:I11"/>
    <mergeCell ref="F56:F57"/>
    <mergeCell ref="AD41:AI41"/>
    <mergeCell ref="D42:H42"/>
    <mergeCell ref="I42:M42"/>
    <mergeCell ref="N42:R42"/>
    <mergeCell ref="S42:S44"/>
    <mergeCell ref="T42:X42"/>
    <mergeCell ref="Y42:AC42"/>
    <mergeCell ref="AD42:AH42"/>
    <mergeCell ref="AI42:AI44"/>
    <mergeCell ref="E43:H43"/>
    <mergeCell ref="D41:H41"/>
    <mergeCell ref="I41:M41"/>
    <mergeCell ref="N41:R41"/>
    <mergeCell ref="T41:X41"/>
    <mergeCell ref="Y41:AC41"/>
    <mergeCell ref="J43:M43"/>
    <mergeCell ref="O43:R43"/>
    <mergeCell ref="U43:X43"/>
    <mergeCell ref="Z43:AC43"/>
    <mergeCell ref="AE43:AH43"/>
  </mergeCells>
  <conditionalFormatting sqref="D27:D31">
    <cfRule type="cellIs" dxfId="7" priority="2" stopIfTrue="1" operator="lessThan">
      <formula>0</formula>
    </cfRule>
  </conditionalFormatting>
  <conditionalFormatting sqref="D33:D34">
    <cfRule type="cellIs" dxfId="6" priority="1" stopIfTrue="1" operator="lessThan">
      <formula>0</formula>
    </cfRule>
  </conditionalFormatting>
  <conditionalFormatting sqref="D17:I18">
    <cfRule type="cellIs" dxfId="5" priority="5" stopIfTrue="1" operator="lessThan">
      <formula>0</formula>
    </cfRule>
  </conditionalFormatting>
  <conditionalFormatting sqref="D13:S13">
    <cfRule type="cellIs" dxfId="4" priority="7" stopIfTrue="1" operator="lessThan">
      <formula>0</formula>
    </cfRule>
  </conditionalFormatting>
  <conditionalFormatting sqref="D15:S16">
    <cfRule type="cellIs" dxfId="3" priority="6" stopIfTrue="1" operator="lessThan">
      <formula>0</formula>
    </cfRule>
  </conditionalFormatting>
  <conditionalFormatting sqref="D19:S25">
    <cfRule type="cellIs" dxfId="2" priority="4" stopIfTrue="1" operator="lessThan">
      <formula>0</formula>
    </cfRule>
  </conditionalFormatting>
  <conditionalFormatting sqref="O17:S18">
    <cfRule type="cellIs" dxfId="1" priority="3"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7042E-93BE-4DEE-AAEC-4936C9E9868C}">
  <sheetPr>
    <tabColor rgb="FF92D050"/>
  </sheetPr>
  <dimension ref="B2:H20"/>
  <sheetViews>
    <sheetView showGridLines="0" zoomScaleNormal="100" workbookViewId="0">
      <selection activeCell="C8" sqref="C8:C9"/>
    </sheetView>
  </sheetViews>
  <sheetFormatPr defaultColWidth="8.88671875" defaultRowHeight="13.2"/>
  <cols>
    <col min="1" max="1" width="4.6640625" style="82" customWidth="1"/>
    <col min="2" max="2" width="4.44140625" style="82" customWidth="1"/>
    <col min="3" max="4" width="24.6640625" style="81" customWidth="1"/>
    <col min="5" max="7" width="24.6640625" style="82" customWidth="1"/>
    <col min="8" max="8" width="37.44140625" style="82" customWidth="1"/>
    <col min="9" max="16384" width="8.88671875" style="82"/>
  </cols>
  <sheetData>
    <row r="2" spans="2:8" s="67" customFormat="1" ht="17.399999999999999">
      <c r="B2" s="28" t="s">
        <v>1975</v>
      </c>
      <c r="C2" s="78"/>
      <c r="D2" s="79"/>
    </row>
    <row r="3" spans="2:8">
      <c r="B3" s="80"/>
    </row>
    <row r="4" spans="2:8">
      <c r="B4" s="80"/>
    </row>
    <row r="5" spans="2:8">
      <c r="B5" s="80"/>
    </row>
    <row r="6" spans="2:8">
      <c r="B6" s="80"/>
    </row>
    <row r="7" spans="2:8">
      <c r="C7" s="83" t="s">
        <v>0</v>
      </c>
      <c r="D7" s="83" t="s">
        <v>1</v>
      </c>
      <c r="E7" s="84" t="s">
        <v>2</v>
      </c>
      <c r="F7" s="84" t="s">
        <v>3</v>
      </c>
      <c r="G7" s="84" t="s">
        <v>4</v>
      </c>
      <c r="H7" s="84" t="s">
        <v>7</v>
      </c>
    </row>
    <row r="8" spans="2:8">
      <c r="C8" s="1365" t="s">
        <v>1976</v>
      </c>
      <c r="D8" s="1365" t="s">
        <v>1977</v>
      </c>
      <c r="E8" s="1365" t="s">
        <v>1861</v>
      </c>
      <c r="F8" s="1382" t="s">
        <v>1978</v>
      </c>
      <c r="G8" s="1382" t="s">
        <v>1979</v>
      </c>
      <c r="H8" s="1365" t="s">
        <v>1980</v>
      </c>
    </row>
    <row r="9" spans="2:8">
      <c r="C9" s="1366"/>
      <c r="D9" s="1366"/>
      <c r="E9" s="1366"/>
      <c r="F9" s="1393"/>
      <c r="G9" s="1393"/>
      <c r="H9" s="1366"/>
    </row>
    <row r="10" spans="2:8" ht="66">
      <c r="B10" s="85">
        <v>1</v>
      </c>
      <c r="C10" s="1365" t="s">
        <v>1981</v>
      </c>
      <c r="D10" s="86" t="s">
        <v>1913</v>
      </c>
      <c r="E10" s="87">
        <v>68771020.200000003</v>
      </c>
      <c r="F10" s="88" t="s">
        <v>1346</v>
      </c>
      <c r="G10" s="89" t="s">
        <v>1982</v>
      </c>
      <c r="H10" s="90" t="s">
        <v>1983</v>
      </c>
    </row>
    <row r="11" spans="2:8" ht="66">
      <c r="B11" s="85">
        <v>2</v>
      </c>
      <c r="C11" s="1412"/>
      <c r="D11" s="86" t="s">
        <v>695</v>
      </c>
      <c r="E11" s="87">
        <v>2100668.4700000002</v>
      </c>
      <c r="F11" s="88" t="s">
        <v>1982</v>
      </c>
      <c r="G11" s="89" t="s">
        <v>1982</v>
      </c>
      <c r="H11" s="90" t="s">
        <v>1983</v>
      </c>
    </row>
    <row r="12" spans="2:8" ht="39.6">
      <c r="B12" s="85">
        <v>3</v>
      </c>
      <c r="C12" s="1412"/>
      <c r="D12" s="91" t="s">
        <v>1962</v>
      </c>
      <c r="E12" s="87">
        <v>0</v>
      </c>
      <c r="F12" s="88" t="s">
        <v>1982</v>
      </c>
      <c r="G12" s="89" t="s">
        <v>1982</v>
      </c>
      <c r="H12" s="90" t="s">
        <v>209</v>
      </c>
    </row>
    <row r="13" spans="2:8" ht="66">
      <c r="B13" s="85">
        <v>7</v>
      </c>
      <c r="C13" s="1366"/>
      <c r="D13" s="86" t="s">
        <v>1984</v>
      </c>
      <c r="E13" s="87">
        <v>12052289.49</v>
      </c>
      <c r="F13" s="88" t="s">
        <v>1982</v>
      </c>
      <c r="G13" s="89" t="s">
        <v>1982</v>
      </c>
      <c r="H13" s="90" t="s">
        <v>1983</v>
      </c>
    </row>
    <row r="14" spans="2:8" ht="33.6" customHeight="1">
      <c r="B14" s="85">
        <v>8</v>
      </c>
      <c r="C14" s="1365" t="s">
        <v>1985</v>
      </c>
      <c r="D14" s="86" t="s">
        <v>1913</v>
      </c>
      <c r="E14" s="87">
        <v>6236164.2800000003</v>
      </c>
      <c r="F14" s="88" t="s">
        <v>1346</v>
      </c>
      <c r="G14" s="89" t="s">
        <v>1982</v>
      </c>
      <c r="H14" s="90" t="s">
        <v>1986</v>
      </c>
    </row>
    <row r="15" spans="2:8" ht="52.8">
      <c r="B15" s="85">
        <v>9</v>
      </c>
      <c r="C15" s="1412"/>
      <c r="D15" s="86" t="s">
        <v>695</v>
      </c>
      <c r="E15" s="87">
        <v>113664776.40000001</v>
      </c>
      <c r="F15" s="88" t="s">
        <v>1346</v>
      </c>
      <c r="G15" s="89" t="s">
        <v>1982</v>
      </c>
      <c r="H15" s="90" t="s">
        <v>1987</v>
      </c>
    </row>
    <row r="16" spans="2:8" ht="46.2" customHeight="1">
      <c r="B16" s="85">
        <v>10</v>
      </c>
      <c r="C16" s="1412"/>
      <c r="D16" s="91" t="s">
        <v>1962</v>
      </c>
      <c r="E16" s="87">
        <v>0</v>
      </c>
      <c r="F16" s="88" t="s">
        <v>1346</v>
      </c>
      <c r="G16" s="89" t="s">
        <v>1982</v>
      </c>
      <c r="H16" s="90"/>
    </row>
    <row r="17" spans="2:8">
      <c r="B17" s="85">
        <v>11</v>
      </c>
      <c r="C17" s="1412"/>
      <c r="D17" s="86" t="s">
        <v>696</v>
      </c>
      <c r="E17" s="87">
        <v>0</v>
      </c>
      <c r="F17" s="88" t="s">
        <v>1346</v>
      </c>
      <c r="G17" s="89" t="s">
        <v>1982</v>
      </c>
      <c r="H17" s="85"/>
    </row>
    <row r="18" spans="2:8" ht="52.8">
      <c r="B18" s="85">
        <v>12</v>
      </c>
      <c r="C18" s="1412"/>
      <c r="D18" s="91" t="s">
        <v>1920</v>
      </c>
      <c r="E18" s="87">
        <v>0</v>
      </c>
      <c r="F18" s="88" t="s">
        <v>1346</v>
      </c>
      <c r="G18" s="89" t="s">
        <v>1982</v>
      </c>
      <c r="H18" s="85"/>
    </row>
    <row r="19" spans="2:8" ht="26.4">
      <c r="B19" s="85">
        <v>13</v>
      </c>
      <c r="C19" s="1412"/>
      <c r="D19" s="91" t="s">
        <v>1921</v>
      </c>
      <c r="E19" s="87">
        <v>0</v>
      </c>
      <c r="F19" s="88" t="s">
        <v>1982</v>
      </c>
      <c r="G19" s="89" t="s">
        <v>1982</v>
      </c>
      <c r="H19" s="85"/>
    </row>
    <row r="20" spans="2:8" ht="26.4">
      <c r="B20" s="85">
        <v>14</v>
      </c>
      <c r="C20" s="1366"/>
      <c r="D20" s="86" t="s">
        <v>1984</v>
      </c>
      <c r="E20" s="87">
        <v>0</v>
      </c>
      <c r="F20" s="88" t="s">
        <v>1346</v>
      </c>
      <c r="G20" s="89" t="s">
        <v>1982</v>
      </c>
      <c r="H20" s="85"/>
    </row>
  </sheetData>
  <sheetProtection algorithmName="SHA-512" hashValue="a9u+nL0hkpY8P7fkCRjhkmL2GM7v9797o1iLQH217nIShsyxHOD4l4s3f1UGD1Hoic0Q+v9SeL4RxIqLqNLZ/w==" saltValue="QeQRR3NDsHq3a3Sy0k/tnw==" spinCount="100000" sheet="1" objects="1" scenarios="1"/>
  <mergeCells count="8">
    <mergeCell ref="F8:F9"/>
    <mergeCell ref="G8:G9"/>
    <mergeCell ref="H8:H9"/>
    <mergeCell ref="C10:C13"/>
    <mergeCell ref="C14:C20"/>
    <mergeCell ref="C8:C9"/>
    <mergeCell ref="D8:D9"/>
    <mergeCell ref="E8:E9"/>
  </mergeCells>
  <conditionalFormatting sqref="E10:E20">
    <cfRule type="cellIs" dxfId="0" priority="1"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06217-8FBB-4DB7-9BF4-47904C762612}">
  <sheetPr>
    <tabColor rgb="FF92D050"/>
    <pageSetUpPr fitToPage="1"/>
  </sheetPr>
  <dimension ref="B2:S34"/>
  <sheetViews>
    <sheetView showGridLines="0" zoomScaleNormal="100" zoomScalePageLayoutView="90" workbookViewId="0">
      <selection activeCell="C8" sqref="C8"/>
    </sheetView>
  </sheetViews>
  <sheetFormatPr defaultRowHeight="13.2"/>
  <cols>
    <col min="1" max="1" width="4.6640625" style="2" customWidth="1"/>
    <col min="2" max="18" width="8.88671875" style="2"/>
    <col min="19" max="19" width="14" style="2" customWidth="1"/>
    <col min="20" max="16384" width="8.88671875" style="2"/>
  </cols>
  <sheetData>
    <row r="2" spans="2:19" ht="17.399999999999999">
      <c r="B2" s="72" t="s">
        <v>1475</v>
      </c>
    </row>
    <row r="3" spans="2:19">
      <c r="C3" s="73"/>
      <c r="D3" s="73"/>
      <c r="E3" s="73"/>
      <c r="F3" s="73"/>
      <c r="G3" s="73"/>
      <c r="H3" s="73"/>
      <c r="I3" s="73"/>
      <c r="J3" s="73"/>
      <c r="K3" s="73"/>
      <c r="L3" s="73"/>
      <c r="M3" s="73"/>
      <c r="N3" s="73"/>
      <c r="O3" s="73"/>
      <c r="P3" s="73"/>
      <c r="Q3" s="73"/>
      <c r="R3" s="73"/>
      <c r="S3" s="73"/>
    </row>
    <row r="4" spans="2:19">
      <c r="B4" s="29"/>
      <c r="C4" s="29"/>
      <c r="D4" s="29"/>
      <c r="E4" s="29"/>
      <c r="F4" s="29"/>
      <c r="G4" s="29"/>
      <c r="H4" s="29"/>
      <c r="I4" s="29"/>
      <c r="J4" s="29"/>
      <c r="K4" s="29"/>
      <c r="L4" s="29"/>
      <c r="M4" s="29"/>
      <c r="N4" s="29"/>
      <c r="O4" s="29"/>
      <c r="P4" s="29"/>
      <c r="Q4" s="29"/>
      <c r="R4" s="29"/>
      <c r="S4" s="29"/>
    </row>
    <row r="5" spans="2:19">
      <c r="B5" s="29" t="s">
        <v>1476</v>
      </c>
      <c r="C5" s="29"/>
      <c r="D5" s="29"/>
      <c r="E5" s="29"/>
      <c r="F5" s="29"/>
      <c r="G5" s="29"/>
      <c r="H5" s="29"/>
      <c r="I5" s="29"/>
      <c r="J5" s="29"/>
      <c r="K5" s="29"/>
      <c r="L5" s="29"/>
      <c r="M5" s="29"/>
      <c r="N5" s="29"/>
      <c r="O5" s="29"/>
      <c r="P5" s="29"/>
      <c r="Q5" s="29"/>
      <c r="R5" s="29"/>
      <c r="S5" s="29"/>
    </row>
    <row r="6" spans="2:19">
      <c r="B6" s="74" t="s">
        <v>1477</v>
      </c>
      <c r="C6" s="74"/>
      <c r="D6" s="74"/>
      <c r="E6" s="74"/>
      <c r="F6" s="74"/>
      <c r="G6" s="74"/>
      <c r="H6" s="74"/>
      <c r="I6" s="74"/>
      <c r="J6" s="74"/>
      <c r="K6" s="74"/>
      <c r="L6" s="74"/>
      <c r="M6" s="74"/>
      <c r="N6" s="74"/>
      <c r="O6" s="74"/>
      <c r="P6" s="74"/>
      <c r="Q6" s="74"/>
      <c r="R6" s="74"/>
      <c r="S6" s="74"/>
    </row>
    <row r="7" spans="2:19">
      <c r="B7" s="1438" t="s">
        <v>137</v>
      </c>
      <c r="C7" s="1439" t="s">
        <v>1478</v>
      </c>
      <c r="D7" s="1439"/>
      <c r="E7" s="1439"/>
      <c r="F7" s="1439"/>
      <c r="G7" s="1439"/>
      <c r="H7" s="1439"/>
      <c r="I7" s="1439"/>
      <c r="J7" s="1439"/>
      <c r="K7" s="1439"/>
      <c r="L7" s="1439"/>
      <c r="M7" s="1439"/>
      <c r="N7" s="1439"/>
      <c r="O7" s="1439"/>
      <c r="P7" s="1439"/>
      <c r="Q7" s="1439"/>
      <c r="R7" s="1439"/>
      <c r="S7" s="1439"/>
    </row>
    <row r="8" spans="2:19">
      <c r="B8" s="1438"/>
      <c r="C8" s="75" t="s">
        <v>1479</v>
      </c>
      <c r="D8" s="1440" t="s">
        <v>1480</v>
      </c>
      <c r="E8" s="1440"/>
      <c r="F8" s="1440"/>
      <c r="G8" s="1440"/>
      <c r="H8" s="1440"/>
      <c r="I8" s="1440"/>
      <c r="J8" s="1440"/>
      <c r="K8" s="1440"/>
      <c r="L8" s="1440"/>
      <c r="M8" s="1440"/>
      <c r="N8" s="1440"/>
      <c r="O8" s="1440"/>
      <c r="P8" s="1440"/>
      <c r="Q8" s="1440"/>
      <c r="R8" s="1440"/>
      <c r="S8" s="1440"/>
    </row>
    <row r="9" spans="2:19">
      <c r="B9" s="1438"/>
      <c r="C9" s="75" t="s">
        <v>1479</v>
      </c>
      <c r="D9" s="1439" t="s">
        <v>1481</v>
      </c>
      <c r="E9" s="1439"/>
      <c r="F9" s="1439"/>
      <c r="G9" s="1439"/>
      <c r="H9" s="1439"/>
      <c r="I9" s="1439"/>
      <c r="J9" s="1439"/>
      <c r="K9" s="1439"/>
      <c r="L9" s="1439"/>
      <c r="M9" s="1439"/>
      <c r="N9" s="1439"/>
      <c r="O9" s="1439"/>
      <c r="P9" s="1439"/>
      <c r="Q9" s="1439"/>
      <c r="R9" s="1439"/>
      <c r="S9" s="1439"/>
    </row>
    <row r="10" spans="2:19">
      <c r="B10" s="1438"/>
      <c r="C10" s="75" t="s">
        <v>1479</v>
      </c>
      <c r="D10" s="1440" t="s">
        <v>1482</v>
      </c>
      <c r="E10" s="1440"/>
      <c r="F10" s="1440"/>
      <c r="G10" s="1440"/>
      <c r="H10" s="1440"/>
      <c r="I10" s="1440"/>
      <c r="J10" s="1440"/>
      <c r="K10" s="1440"/>
      <c r="L10" s="1440"/>
      <c r="M10" s="1440"/>
      <c r="N10" s="1440"/>
      <c r="O10" s="1440"/>
      <c r="P10" s="1440"/>
      <c r="Q10" s="1440"/>
      <c r="R10" s="1440"/>
      <c r="S10" s="1440"/>
    </row>
    <row r="11" spans="2:19">
      <c r="B11" s="1438"/>
      <c r="C11" s="75" t="s">
        <v>1479</v>
      </c>
      <c r="D11" s="1439" t="s">
        <v>1483</v>
      </c>
      <c r="E11" s="1439"/>
      <c r="F11" s="1439"/>
      <c r="G11" s="1439"/>
      <c r="H11" s="1439"/>
      <c r="I11" s="1439"/>
      <c r="J11" s="1439"/>
      <c r="K11" s="1439"/>
      <c r="L11" s="1439"/>
      <c r="M11" s="1439"/>
      <c r="N11" s="1439"/>
      <c r="O11" s="1439"/>
      <c r="P11" s="1439"/>
      <c r="Q11" s="1439"/>
      <c r="R11" s="1439"/>
      <c r="S11" s="1439"/>
    </row>
    <row r="12" spans="2:19">
      <c r="B12" s="1441" t="s">
        <v>138</v>
      </c>
      <c r="C12" s="1443" t="s">
        <v>1484</v>
      </c>
      <c r="D12" s="1443"/>
      <c r="E12" s="1443"/>
      <c r="F12" s="1443"/>
      <c r="G12" s="1443"/>
      <c r="H12" s="1443"/>
      <c r="I12" s="1443"/>
      <c r="J12" s="1443"/>
      <c r="K12" s="1443"/>
      <c r="L12" s="1443"/>
      <c r="M12" s="1443"/>
      <c r="N12" s="1443"/>
      <c r="O12" s="1443"/>
      <c r="P12" s="1443"/>
      <c r="Q12" s="1443"/>
      <c r="R12" s="1443"/>
      <c r="S12" s="1443"/>
    </row>
    <row r="13" spans="2:19">
      <c r="B13" s="1438"/>
      <c r="C13" s="75" t="s">
        <v>1479</v>
      </c>
      <c r="D13" s="1440" t="s">
        <v>1485</v>
      </c>
      <c r="E13" s="1440"/>
      <c r="F13" s="1440"/>
      <c r="G13" s="1440"/>
      <c r="H13" s="1440"/>
      <c r="I13" s="1440"/>
      <c r="J13" s="1440"/>
      <c r="K13" s="1440"/>
      <c r="L13" s="1440"/>
      <c r="M13" s="1440"/>
      <c r="N13" s="1440"/>
      <c r="O13" s="1440"/>
      <c r="P13" s="1440"/>
      <c r="Q13" s="1440"/>
      <c r="R13" s="1440"/>
      <c r="S13" s="1440"/>
    </row>
    <row r="14" spans="2:19">
      <c r="B14" s="1438"/>
      <c r="C14" s="75" t="s">
        <v>1479</v>
      </c>
      <c r="D14" s="1439" t="s">
        <v>1585</v>
      </c>
      <c r="E14" s="1439"/>
      <c r="F14" s="1439"/>
      <c r="G14" s="1439"/>
      <c r="H14" s="1439"/>
      <c r="I14" s="1439"/>
      <c r="J14" s="1439"/>
      <c r="K14" s="1439"/>
      <c r="L14" s="1439"/>
      <c r="M14" s="1439"/>
      <c r="N14" s="1439"/>
      <c r="O14" s="1439"/>
      <c r="P14" s="1439"/>
      <c r="Q14" s="1439"/>
      <c r="R14" s="1439"/>
      <c r="S14" s="1439"/>
    </row>
    <row r="15" spans="2:19">
      <c r="B15" s="1438"/>
      <c r="C15" s="75" t="s">
        <v>1479</v>
      </c>
      <c r="D15" s="1440" t="s">
        <v>1486</v>
      </c>
      <c r="E15" s="1440"/>
      <c r="F15" s="1440"/>
      <c r="G15" s="1440"/>
      <c r="H15" s="1440"/>
      <c r="I15" s="1440"/>
      <c r="J15" s="1440"/>
      <c r="K15" s="1440"/>
      <c r="L15" s="1440"/>
      <c r="M15" s="1440"/>
      <c r="N15" s="1440"/>
      <c r="O15" s="1440"/>
      <c r="P15" s="1440"/>
      <c r="Q15" s="1440"/>
      <c r="R15" s="1440"/>
      <c r="S15" s="1440"/>
    </row>
    <row r="16" spans="2:19">
      <c r="B16" s="1438"/>
      <c r="C16" s="75" t="s">
        <v>1479</v>
      </c>
      <c r="D16" s="1439" t="s">
        <v>1487</v>
      </c>
      <c r="E16" s="1439"/>
      <c r="F16" s="1439"/>
      <c r="G16" s="1439"/>
      <c r="H16" s="1439"/>
      <c r="I16" s="1439"/>
      <c r="J16" s="1439"/>
      <c r="K16" s="1439"/>
      <c r="L16" s="1439"/>
      <c r="M16" s="1439"/>
      <c r="N16" s="1439"/>
      <c r="O16" s="1439"/>
      <c r="P16" s="1439"/>
      <c r="Q16" s="1439"/>
      <c r="R16" s="1439"/>
      <c r="S16" s="1439"/>
    </row>
    <row r="17" spans="2:19">
      <c r="B17" s="1442"/>
      <c r="C17" s="76" t="s">
        <v>1479</v>
      </c>
      <c r="D17" s="1444" t="s">
        <v>1488</v>
      </c>
      <c r="E17" s="1444"/>
      <c r="F17" s="1444"/>
      <c r="G17" s="1444"/>
      <c r="H17" s="1444"/>
      <c r="I17" s="1444"/>
      <c r="J17" s="1444"/>
      <c r="K17" s="1444"/>
      <c r="L17" s="1444"/>
      <c r="M17" s="1444"/>
      <c r="N17" s="1444"/>
      <c r="O17" s="1444"/>
      <c r="P17" s="1444"/>
      <c r="Q17" s="1444"/>
      <c r="R17" s="1444"/>
      <c r="S17" s="1444"/>
    </row>
    <row r="18" spans="2:19">
      <c r="B18" s="77" t="s">
        <v>139</v>
      </c>
      <c r="C18" s="1446" t="s">
        <v>1489</v>
      </c>
      <c r="D18" s="1446"/>
      <c r="E18" s="1446"/>
      <c r="F18" s="1446"/>
      <c r="G18" s="1446"/>
      <c r="H18" s="1446"/>
      <c r="I18" s="1446"/>
      <c r="J18" s="1446"/>
      <c r="K18" s="1446"/>
      <c r="L18" s="1446"/>
      <c r="M18" s="1446"/>
      <c r="N18" s="1446"/>
      <c r="O18" s="1446"/>
      <c r="P18" s="1446"/>
      <c r="Q18" s="1446"/>
      <c r="R18" s="1446"/>
      <c r="S18" s="1446"/>
    </row>
    <row r="19" spans="2:19">
      <c r="B19" s="75" t="s">
        <v>151</v>
      </c>
      <c r="C19" s="1447" t="s">
        <v>1490</v>
      </c>
      <c r="D19" s="1447"/>
      <c r="E19" s="1447"/>
      <c r="F19" s="1447"/>
      <c r="G19" s="1447"/>
      <c r="H19" s="1447"/>
      <c r="I19" s="1447"/>
      <c r="J19" s="1447"/>
      <c r="K19" s="1447"/>
      <c r="L19" s="1447"/>
      <c r="M19" s="1447"/>
      <c r="N19" s="1447"/>
      <c r="O19" s="1447"/>
      <c r="P19" s="1447"/>
      <c r="Q19" s="1447"/>
      <c r="R19" s="1447"/>
      <c r="S19" s="1447"/>
    </row>
    <row r="20" spans="2:19">
      <c r="B20" s="1441" t="s">
        <v>152</v>
      </c>
      <c r="C20" s="1443" t="s">
        <v>1491</v>
      </c>
      <c r="D20" s="1443"/>
      <c r="E20" s="1443"/>
      <c r="F20" s="1443"/>
      <c r="G20" s="1443"/>
      <c r="H20" s="1443"/>
      <c r="I20" s="1443"/>
      <c r="J20" s="1443"/>
      <c r="K20" s="1443"/>
      <c r="L20" s="1443"/>
      <c r="M20" s="1443"/>
      <c r="N20" s="1443"/>
      <c r="O20" s="1443"/>
      <c r="P20" s="1443"/>
      <c r="Q20" s="1443"/>
      <c r="R20" s="1443"/>
      <c r="S20" s="1443"/>
    </row>
    <row r="21" spans="2:19">
      <c r="B21" s="1438"/>
      <c r="C21" s="75" t="s">
        <v>1479</v>
      </c>
      <c r="D21" s="1439" t="s">
        <v>1492</v>
      </c>
      <c r="E21" s="1439"/>
      <c r="F21" s="1439"/>
      <c r="G21" s="1439"/>
      <c r="H21" s="1439"/>
      <c r="I21" s="1439"/>
      <c r="J21" s="1439"/>
      <c r="K21" s="1439"/>
      <c r="L21" s="1439"/>
      <c r="M21" s="1439"/>
      <c r="N21" s="1439"/>
      <c r="O21" s="1439"/>
      <c r="P21" s="1439"/>
      <c r="Q21" s="1439"/>
      <c r="R21" s="1439"/>
      <c r="S21" s="1439"/>
    </row>
    <row r="22" spans="2:19">
      <c r="B22" s="1438"/>
      <c r="C22" s="75" t="s">
        <v>1479</v>
      </c>
      <c r="D22" s="1439" t="s">
        <v>1493</v>
      </c>
      <c r="E22" s="1439"/>
      <c r="F22" s="1439"/>
      <c r="G22" s="1439"/>
      <c r="H22" s="1439"/>
      <c r="I22" s="1439"/>
      <c r="J22" s="1439"/>
      <c r="K22" s="1439"/>
      <c r="L22" s="1439"/>
      <c r="M22" s="1439"/>
      <c r="N22" s="1439"/>
      <c r="O22" s="1439"/>
      <c r="P22" s="1439"/>
      <c r="Q22" s="1439"/>
      <c r="R22" s="1439"/>
      <c r="S22" s="1439"/>
    </row>
    <row r="23" spans="2:19">
      <c r="B23" s="1438"/>
      <c r="C23" s="75" t="s">
        <v>1479</v>
      </c>
      <c r="D23" s="1440" t="s">
        <v>1494</v>
      </c>
      <c r="E23" s="1440"/>
      <c r="F23" s="1440"/>
      <c r="G23" s="1440"/>
      <c r="H23" s="1440"/>
      <c r="I23" s="1440"/>
      <c r="J23" s="1440"/>
      <c r="K23" s="1440"/>
      <c r="L23" s="1440"/>
      <c r="M23" s="1440"/>
      <c r="N23" s="1440"/>
      <c r="O23" s="1440"/>
      <c r="P23" s="1440"/>
      <c r="Q23" s="1440"/>
      <c r="R23" s="1440"/>
      <c r="S23" s="1440"/>
    </row>
    <row r="24" spans="2:19" ht="42" customHeight="1">
      <c r="B24" s="1442"/>
      <c r="C24" s="76" t="s">
        <v>1479</v>
      </c>
      <c r="D24" s="1448" t="s">
        <v>1495</v>
      </c>
      <c r="E24" s="1448"/>
      <c r="F24" s="1448"/>
      <c r="G24" s="1448"/>
      <c r="H24" s="1448"/>
      <c r="I24" s="1448"/>
      <c r="J24" s="1448"/>
      <c r="K24" s="1448"/>
      <c r="L24" s="1448"/>
      <c r="M24" s="1448"/>
      <c r="N24" s="1448"/>
      <c r="O24" s="1448"/>
      <c r="P24" s="1448"/>
      <c r="Q24" s="1448"/>
      <c r="R24" s="1448"/>
      <c r="S24" s="1448"/>
    </row>
    <row r="25" spans="2:19">
      <c r="B25" s="1438" t="s">
        <v>153</v>
      </c>
      <c r="C25" s="1439" t="s">
        <v>1496</v>
      </c>
      <c r="D25" s="1439"/>
      <c r="E25" s="1439"/>
      <c r="F25" s="1439"/>
      <c r="G25" s="1439"/>
      <c r="H25" s="1439"/>
      <c r="I25" s="1439"/>
      <c r="J25" s="1439"/>
      <c r="K25" s="1439"/>
      <c r="L25" s="1439"/>
      <c r="M25" s="1439"/>
      <c r="N25" s="1439"/>
      <c r="O25" s="1439"/>
      <c r="P25" s="1439"/>
      <c r="Q25" s="1439"/>
      <c r="R25" s="1439"/>
      <c r="S25" s="1439"/>
    </row>
    <row r="26" spans="2:19">
      <c r="B26" s="1438"/>
      <c r="C26" s="75" t="s">
        <v>1479</v>
      </c>
      <c r="D26" s="1440" t="s">
        <v>1497</v>
      </c>
      <c r="E26" s="1440"/>
      <c r="F26" s="1440"/>
      <c r="G26" s="1440"/>
      <c r="H26" s="1440"/>
      <c r="I26" s="1440"/>
      <c r="J26" s="1440"/>
      <c r="K26" s="1440"/>
      <c r="L26" s="1440"/>
      <c r="M26" s="1440"/>
      <c r="N26" s="1440"/>
      <c r="O26" s="1440"/>
      <c r="P26" s="1440"/>
      <c r="Q26" s="1440"/>
      <c r="R26" s="1440"/>
      <c r="S26" s="1440"/>
    </row>
    <row r="27" spans="2:19">
      <c r="B27" s="1438"/>
      <c r="C27" s="75" t="s">
        <v>1479</v>
      </c>
      <c r="D27" s="1440" t="s">
        <v>1586</v>
      </c>
      <c r="E27" s="1440"/>
      <c r="F27" s="1440"/>
      <c r="G27" s="1440"/>
      <c r="H27" s="1440"/>
      <c r="I27" s="1440"/>
      <c r="J27" s="1440"/>
      <c r="K27" s="1440"/>
      <c r="L27" s="1440"/>
      <c r="M27" s="1440"/>
      <c r="N27" s="1440"/>
      <c r="O27" s="1440"/>
      <c r="P27" s="1440"/>
      <c r="Q27" s="1440"/>
      <c r="R27" s="1440"/>
      <c r="S27" s="1440"/>
    </row>
    <row r="28" spans="2:19">
      <c r="B28" s="1438"/>
      <c r="C28" s="75" t="s">
        <v>1479</v>
      </c>
      <c r="D28" s="1444" t="s">
        <v>1498</v>
      </c>
      <c r="E28" s="1444"/>
      <c r="F28" s="1444"/>
      <c r="G28" s="1444"/>
      <c r="H28" s="1444"/>
      <c r="I28" s="1444"/>
      <c r="J28" s="1444"/>
      <c r="K28" s="1444"/>
      <c r="L28" s="1444"/>
      <c r="M28" s="1444"/>
      <c r="N28" s="1444"/>
      <c r="O28" s="1444"/>
      <c r="P28" s="1444"/>
      <c r="Q28" s="1444"/>
      <c r="R28" s="1444"/>
      <c r="S28" s="1444"/>
    </row>
    <row r="29" spans="2:19">
      <c r="B29" s="1441" t="s">
        <v>154</v>
      </c>
      <c r="C29" s="1445" t="s">
        <v>1499</v>
      </c>
      <c r="D29" s="1445"/>
      <c r="E29" s="1445"/>
      <c r="F29" s="1445"/>
      <c r="G29" s="1445"/>
      <c r="H29" s="1445"/>
      <c r="I29" s="1445"/>
      <c r="J29" s="1445"/>
      <c r="K29" s="1445"/>
      <c r="L29" s="1445"/>
      <c r="M29" s="1445"/>
      <c r="N29" s="1445"/>
      <c r="O29" s="1445"/>
      <c r="P29" s="1445"/>
      <c r="Q29" s="1445"/>
      <c r="R29" s="1445"/>
      <c r="S29" s="1445"/>
    </row>
    <row r="30" spans="2:19">
      <c r="B30" s="1438"/>
      <c r="C30" s="75" t="s">
        <v>1479</v>
      </c>
      <c r="D30" s="1440" t="s">
        <v>1500</v>
      </c>
      <c r="E30" s="1440"/>
      <c r="F30" s="1440"/>
      <c r="G30" s="1440"/>
      <c r="H30" s="1440"/>
      <c r="I30" s="1440"/>
      <c r="J30" s="1440"/>
      <c r="K30" s="1440"/>
      <c r="L30" s="1440"/>
      <c r="M30" s="1440"/>
      <c r="N30" s="1440"/>
      <c r="O30" s="1440"/>
      <c r="P30" s="1440"/>
      <c r="Q30" s="1440"/>
      <c r="R30" s="1440"/>
      <c r="S30" s="1440"/>
    </row>
    <row r="31" spans="2:19">
      <c r="B31" s="77" t="s">
        <v>155</v>
      </c>
      <c r="C31" s="1449" t="s">
        <v>1501</v>
      </c>
      <c r="D31" s="1449"/>
      <c r="E31" s="1449"/>
      <c r="F31" s="1449"/>
      <c r="G31" s="1449"/>
      <c r="H31" s="1449"/>
      <c r="I31" s="1449"/>
      <c r="J31" s="1449"/>
      <c r="K31" s="1449"/>
      <c r="L31" s="1449"/>
      <c r="M31" s="1449"/>
      <c r="N31" s="1449"/>
      <c r="O31" s="1449"/>
      <c r="P31" s="1449"/>
      <c r="Q31" s="1449"/>
      <c r="R31" s="1449"/>
      <c r="S31" s="1449"/>
    </row>
    <row r="32" spans="2:19">
      <c r="B32" s="1441" t="s">
        <v>156</v>
      </c>
      <c r="C32" s="1443" t="s">
        <v>1502</v>
      </c>
      <c r="D32" s="1443"/>
      <c r="E32" s="1443"/>
      <c r="F32" s="1443"/>
      <c r="G32" s="1443"/>
      <c r="H32" s="1443"/>
      <c r="I32" s="1443"/>
      <c r="J32" s="1443"/>
      <c r="K32" s="1443"/>
      <c r="L32" s="1443"/>
      <c r="M32" s="1443"/>
      <c r="N32" s="1443"/>
      <c r="O32" s="1443"/>
      <c r="P32" s="1443"/>
      <c r="Q32" s="1443"/>
      <c r="R32" s="1443"/>
      <c r="S32" s="1443"/>
    </row>
    <row r="33" spans="2:19">
      <c r="B33" s="1442"/>
      <c r="C33" s="76" t="s">
        <v>1479</v>
      </c>
      <c r="D33" s="1448" t="s">
        <v>1503</v>
      </c>
      <c r="E33" s="1448"/>
      <c r="F33" s="1448"/>
      <c r="G33" s="1448"/>
      <c r="H33" s="1448"/>
      <c r="I33" s="1448"/>
      <c r="J33" s="1448"/>
      <c r="K33" s="1448"/>
      <c r="L33" s="1448"/>
      <c r="M33" s="1448"/>
      <c r="N33" s="1448"/>
      <c r="O33" s="1448"/>
      <c r="P33" s="1448"/>
      <c r="Q33" s="1448"/>
      <c r="R33" s="1448"/>
      <c r="S33" s="1448"/>
    </row>
    <row r="34" spans="2:19">
      <c r="B34" s="77" t="s">
        <v>168</v>
      </c>
      <c r="C34" s="1450" t="s">
        <v>1504</v>
      </c>
      <c r="D34" s="1450"/>
      <c r="E34" s="1450"/>
      <c r="F34" s="1450"/>
      <c r="G34" s="1450"/>
      <c r="H34" s="1450"/>
      <c r="I34" s="1450"/>
      <c r="J34" s="1450"/>
      <c r="K34" s="1450"/>
      <c r="L34" s="1450"/>
      <c r="M34" s="1450"/>
      <c r="N34" s="1450"/>
      <c r="O34" s="1450"/>
      <c r="P34" s="1450"/>
      <c r="Q34" s="1450"/>
      <c r="R34" s="1450"/>
      <c r="S34" s="1450"/>
    </row>
  </sheetData>
  <sheetProtection algorithmName="SHA-512" hashValue="pJiH20wM5keryvC7ByBf26p0GGy851xfhFppfUAq6ldXWAKNFQfgelPNn/Z4iGMBsxjNi4BVVu52AQR8VwkNEw==" saltValue="0OMDAbAI8ZAZer4yY74ZuA==" spinCount="100000" sheet="1" objects="1" scenarios="1"/>
  <mergeCells count="34">
    <mergeCell ref="C31:S31"/>
    <mergeCell ref="B32:B33"/>
    <mergeCell ref="C32:S32"/>
    <mergeCell ref="D33:S33"/>
    <mergeCell ref="C34:S34"/>
    <mergeCell ref="B29:B30"/>
    <mergeCell ref="C29:S29"/>
    <mergeCell ref="D30:S30"/>
    <mergeCell ref="C18:S18"/>
    <mergeCell ref="C19:S19"/>
    <mergeCell ref="B20:B24"/>
    <mergeCell ref="C20:S20"/>
    <mergeCell ref="D21:S21"/>
    <mergeCell ref="D22:S22"/>
    <mergeCell ref="D23:S23"/>
    <mergeCell ref="D24:S24"/>
    <mergeCell ref="B25:B28"/>
    <mergeCell ref="C25:S25"/>
    <mergeCell ref="D26:S26"/>
    <mergeCell ref="D27:S27"/>
    <mergeCell ref="D28:S28"/>
    <mergeCell ref="B12:B17"/>
    <mergeCell ref="C12:S12"/>
    <mergeCell ref="D13:S13"/>
    <mergeCell ref="D14:S14"/>
    <mergeCell ref="D15:S15"/>
    <mergeCell ref="D16:S16"/>
    <mergeCell ref="D17:S17"/>
    <mergeCell ref="B7:B11"/>
    <mergeCell ref="C7:S7"/>
    <mergeCell ref="D8:S8"/>
    <mergeCell ref="D9:S9"/>
    <mergeCell ref="D10:S10"/>
    <mergeCell ref="D11:S11"/>
  </mergeCells>
  <pageMargins left="0.70866141732283472" right="0.70866141732283472" top="0.74803149606299213" bottom="0.74803149606299213" header="0.31496062992125984" footer="0.31496062992125984"/>
  <pageSetup paperSize="9" scale="75" orientation="landscape" r:id="rId1"/>
  <headerFooter>
    <oddHeader>&amp;CHR
Prilog XXXIII.</oddHeader>
    <oddFooter>&amp;C&amp;P</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9A813-B828-455C-B22A-B7CFD772368D}">
  <sheetPr>
    <tabColor rgb="FF92D050"/>
    <pageSetUpPr fitToPage="1"/>
  </sheetPr>
  <dimension ref="A2:I31"/>
  <sheetViews>
    <sheetView showGridLines="0" zoomScaleNormal="100" zoomScalePageLayoutView="90" workbookViewId="0">
      <selection activeCell="C8" sqref="C8:E8"/>
    </sheetView>
  </sheetViews>
  <sheetFormatPr defaultColWidth="9.109375" defaultRowHeight="13.2"/>
  <cols>
    <col min="1" max="1" width="4.6640625" style="29" customWidth="1"/>
    <col min="2" max="2" width="9.5546875" style="29" customWidth="1"/>
    <col min="3" max="3" width="8.109375" style="29" customWidth="1"/>
    <col min="4" max="4" width="8" style="29" customWidth="1"/>
    <col min="5" max="5" width="71.77734375" style="29" bestFit="1" customWidth="1"/>
    <col min="6" max="9" width="26.6640625" style="29" customWidth="1"/>
    <col min="10" max="16384" width="9.109375" style="29"/>
  </cols>
  <sheetData>
    <row r="2" spans="1:9" ht="17.399999999999999">
      <c r="B2" s="28" t="s">
        <v>1505</v>
      </c>
    </row>
    <row r="3" spans="1:9">
      <c r="B3" s="2" t="s">
        <v>300</v>
      </c>
      <c r="C3" s="55"/>
    </row>
    <row r="4" spans="1:9">
      <c r="C4" s="55"/>
    </row>
    <row r="5" spans="1:9">
      <c r="C5" s="55"/>
    </row>
    <row r="7" spans="1:9">
      <c r="F7" s="33" t="s">
        <v>0</v>
      </c>
      <c r="G7" s="33" t="s">
        <v>1</v>
      </c>
      <c r="H7" s="33" t="s">
        <v>2</v>
      </c>
      <c r="I7" s="33" t="s">
        <v>3</v>
      </c>
    </row>
    <row r="8" spans="1:9" ht="26.4">
      <c r="C8" s="1451"/>
      <c r="D8" s="1451"/>
      <c r="E8" s="1451"/>
      <c r="F8" s="7" t="s">
        <v>1506</v>
      </c>
      <c r="G8" s="7" t="s">
        <v>1507</v>
      </c>
      <c r="H8" s="7" t="s">
        <v>1508</v>
      </c>
      <c r="I8" s="68" t="s">
        <v>1509</v>
      </c>
    </row>
    <row r="9" spans="1:9" ht="15" customHeight="1">
      <c r="A9" s="51"/>
      <c r="B9" s="33">
        <v>1</v>
      </c>
      <c r="C9" s="1452" t="s">
        <v>1510</v>
      </c>
      <c r="D9" s="1453"/>
      <c r="E9" s="69" t="s">
        <v>1511</v>
      </c>
      <c r="F9" s="45">
        <v>10</v>
      </c>
      <c r="G9" s="45">
        <v>6</v>
      </c>
      <c r="H9" s="45">
        <v>34</v>
      </c>
      <c r="I9" s="45">
        <v>120</v>
      </c>
    </row>
    <row r="10" spans="1:9">
      <c r="B10" s="33">
        <v>2</v>
      </c>
      <c r="C10" s="1454"/>
      <c r="D10" s="1030"/>
      <c r="E10" s="69" t="s">
        <v>1512</v>
      </c>
      <c r="F10" s="48">
        <v>137000</v>
      </c>
      <c r="G10" s="48">
        <v>1817717.3300000008</v>
      </c>
      <c r="H10" s="48">
        <v>2708975.5100000026</v>
      </c>
      <c r="I10" s="48">
        <v>4626644.7399999918</v>
      </c>
    </row>
    <row r="11" spans="1:9">
      <c r="B11" s="33">
        <v>3</v>
      </c>
      <c r="C11" s="1454"/>
      <c r="D11" s="1030"/>
      <c r="E11" s="70" t="s">
        <v>1513</v>
      </c>
      <c r="F11" s="49">
        <v>137000</v>
      </c>
      <c r="G11" s="48">
        <v>1738194.8800000008</v>
      </c>
      <c r="H11" s="48">
        <v>2638553.5300000021</v>
      </c>
      <c r="I11" s="48">
        <v>4572027.1399999922</v>
      </c>
    </row>
    <row r="12" spans="1:9">
      <c r="B12" s="33">
        <v>4</v>
      </c>
      <c r="C12" s="1454"/>
      <c r="D12" s="1030"/>
      <c r="E12" s="70" t="s">
        <v>1514</v>
      </c>
      <c r="F12" s="1457"/>
      <c r="G12" s="1458"/>
      <c r="H12" s="1458"/>
      <c r="I12" s="1459"/>
    </row>
    <row r="13" spans="1:9">
      <c r="B13" s="33" t="s">
        <v>1515</v>
      </c>
      <c r="C13" s="1454"/>
      <c r="D13" s="1030"/>
      <c r="E13" s="61" t="s">
        <v>1516</v>
      </c>
      <c r="F13" s="48">
        <v>0</v>
      </c>
      <c r="G13" s="48">
        <v>0</v>
      </c>
      <c r="H13" s="48">
        <v>0</v>
      </c>
      <c r="I13" s="48">
        <v>0</v>
      </c>
    </row>
    <row r="14" spans="1:9">
      <c r="B14" s="33">
        <v>5</v>
      </c>
      <c r="C14" s="1454"/>
      <c r="D14" s="1030"/>
      <c r="E14" s="61" t="s">
        <v>1517</v>
      </c>
      <c r="F14" s="48">
        <v>0</v>
      </c>
      <c r="G14" s="48">
        <v>0</v>
      </c>
      <c r="H14" s="48">
        <v>0</v>
      </c>
      <c r="I14" s="48">
        <v>0</v>
      </c>
    </row>
    <row r="15" spans="1:9">
      <c r="B15" s="33" t="s">
        <v>1518</v>
      </c>
      <c r="C15" s="1454"/>
      <c r="D15" s="1030"/>
      <c r="E15" s="70" t="s">
        <v>1519</v>
      </c>
      <c r="F15" s="48">
        <v>0</v>
      </c>
      <c r="G15" s="48">
        <v>0</v>
      </c>
      <c r="H15" s="48">
        <v>0</v>
      </c>
      <c r="I15" s="48">
        <v>0</v>
      </c>
    </row>
    <row r="16" spans="1:9">
      <c r="B16" s="33">
        <v>6</v>
      </c>
      <c r="C16" s="1454"/>
      <c r="D16" s="1030"/>
      <c r="E16" s="70" t="s">
        <v>1514</v>
      </c>
      <c r="F16" s="1457"/>
      <c r="G16" s="1458"/>
      <c r="H16" s="1458"/>
      <c r="I16" s="1459"/>
    </row>
    <row r="17" spans="2:9">
      <c r="B17" s="33">
        <v>7</v>
      </c>
      <c r="C17" s="1454"/>
      <c r="D17" s="1030"/>
      <c r="E17" s="70" t="s">
        <v>1520</v>
      </c>
      <c r="F17" s="48">
        <v>0</v>
      </c>
      <c r="G17" s="48">
        <v>79522.450000000012</v>
      </c>
      <c r="H17" s="48">
        <v>70421.979999999981</v>
      </c>
      <c r="I17" s="48">
        <v>54617.599999999897</v>
      </c>
    </row>
    <row r="18" spans="2:9">
      <c r="B18" s="33">
        <v>8</v>
      </c>
      <c r="C18" s="1455"/>
      <c r="D18" s="1032"/>
      <c r="E18" s="70" t="s">
        <v>1514</v>
      </c>
      <c r="F18" s="1457"/>
      <c r="G18" s="1458"/>
      <c r="H18" s="1458"/>
      <c r="I18" s="1459"/>
    </row>
    <row r="19" spans="2:9">
      <c r="B19" s="33">
        <v>9</v>
      </c>
      <c r="C19" s="1456" t="s">
        <v>1521</v>
      </c>
      <c r="D19" s="1456"/>
      <c r="E19" s="69" t="s">
        <v>1511</v>
      </c>
      <c r="F19" s="48">
        <v>0</v>
      </c>
      <c r="G19" s="48">
        <v>0</v>
      </c>
      <c r="H19" s="48">
        <v>1</v>
      </c>
      <c r="I19" s="48">
        <v>6</v>
      </c>
    </row>
    <row r="20" spans="2:9">
      <c r="B20" s="33">
        <v>10</v>
      </c>
      <c r="C20" s="1456"/>
      <c r="D20" s="1456"/>
      <c r="E20" s="69" t="s">
        <v>1522</v>
      </c>
      <c r="F20" s="48">
        <v>0</v>
      </c>
      <c r="G20" s="48">
        <v>0</v>
      </c>
      <c r="H20" s="48">
        <v>338.62</v>
      </c>
      <c r="I20" s="48">
        <v>41724.25</v>
      </c>
    </row>
    <row r="21" spans="2:9">
      <c r="B21" s="33">
        <v>11</v>
      </c>
      <c r="C21" s="1456"/>
      <c r="D21" s="1456"/>
      <c r="E21" s="70" t="s">
        <v>1513</v>
      </c>
      <c r="F21" s="48">
        <v>0</v>
      </c>
      <c r="G21" s="48">
        <v>0</v>
      </c>
      <c r="H21" s="48">
        <v>338.62</v>
      </c>
      <c r="I21" s="48">
        <v>41724.25</v>
      </c>
    </row>
    <row r="22" spans="2:9">
      <c r="B22" s="33">
        <v>12</v>
      </c>
      <c r="C22" s="1456"/>
      <c r="D22" s="1456"/>
      <c r="E22" s="71" t="s">
        <v>1523</v>
      </c>
      <c r="F22" s="48">
        <v>0</v>
      </c>
      <c r="G22" s="48">
        <v>0</v>
      </c>
      <c r="H22" s="48">
        <v>0</v>
      </c>
      <c r="I22" s="48">
        <v>0</v>
      </c>
    </row>
    <row r="23" spans="2:9">
      <c r="B23" s="33" t="s">
        <v>148</v>
      </c>
      <c r="C23" s="1456"/>
      <c r="D23" s="1456"/>
      <c r="E23" s="61" t="s">
        <v>1516</v>
      </c>
      <c r="F23" s="48">
        <v>0</v>
      </c>
      <c r="G23" s="48">
        <v>0</v>
      </c>
      <c r="H23" s="48">
        <v>0</v>
      </c>
      <c r="I23" s="48">
        <v>0</v>
      </c>
    </row>
    <row r="24" spans="2:9">
      <c r="B24" s="33" t="s">
        <v>1524</v>
      </c>
      <c r="C24" s="1456"/>
      <c r="D24" s="1456"/>
      <c r="E24" s="71" t="s">
        <v>1523</v>
      </c>
      <c r="F24" s="48">
        <v>0</v>
      </c>
      <c r="G24" s="48">
        <v>0</v>
      </c>
      <c r="H24" s="48">
        <v>0</v>
      </c>
      <c r="I24" s="48">
        <v>0</v>
      </c>
    </row>
    <row r="25" spans="2:9">
      <c r="B25" s="33" t="s">
        <v>1525</v>
      </c>
      <c r="C25" s="1456"/>
      <c r="D25" s="1456"/>
      <c r="E25" s="61" t="s">
        <v>1517</v>
      </c>
      <c r="F25" s="48">
        <v>0</v>
      </c>
      <c r="G25" s="48">
        <v>0</v>
      </c>
      <c r="H25" s="48">
        <v>0</v>
      </c>
      <c r="I25" s="48">
        <v>0</v>
      </c>
    </row>
    <row r="26" spans="2:9">
      <c r="B26" s="33" t="s">
        <v>1526</v>
      </c>
      <c r="C26" s="1456"/>
      <c r="D26" s="1456"/>
      <c r="E26" s="71" t="s">
        <v>1523</v>
      </c>
      <c r="F26" s="48">
        <v>0</v>
      </c>
      <c r="G26" s="48">
        <v>0</v>
      </c>
      <c r="H26" s="48">
        <v>0</v>
      </c>
      <c r="I26" s="48">
        <v>0</v>
      </c>
    </row>
    <row r="27" spans="2:9">
      <c r="B27" s="33" t="s">
        <v>1527</v>
      </c>
      <c r="C27" s="1456"/>
      <c r="D27" s="1456"/>
      <c r="E27" s="70" t="s">
        <v>1519</v>
      </c>
      <c r="F27" s="48">
        <v>0</v>
      </c>
      <c r="G27" s="48">
        <v>0</v>
      </c>
      <c r="H27" s="48">
        <v>0</v>
      </c>
      <c r="I27" s="48">
        <v>0</v>
      </c>
    </row>
    <row r="28" spans="2:9">
      <c r="B28" s="33" t="s">
        <v>1528</v>
      </c>
      <c r="C28" s="1456"/>
      <c r="D28" s="1456"/>
      <c r="E28" s="71" t="s">
        <v>1523</v>
      </c>
      <c r="F28" s="48">
        <v>0</v>
      </c>
      <c r="G28" s="48">
        <v>0</v>
      </c>
      <c r="H28" s="48">
        <v>0</v>
      </c>
      <c r="I28" s="48">
        <v>0</v>
      </c>
    </row>
    <row r="29" spans="2:9">
      <c r="B29" s="33">
        <v>15</v>
      </c>
      <c r="C29" s="1456"/>
      <c r="D29" s="1456"/>
      <c r="E29" s="70" t="s">
        <v>1520</v>
      </c>
      <c r="F29" s="48">
        <v>0</v>
      </c>
      <c r="G29" s="48">
        <v>0</v>
      </c>
      <c r="H29" s="48">
        <v>0</v>
      </c>
      <c r="I29" s="48">
        <v>0</v>
      </c>
    </row>
    <row r="30" spans="2:9">
      <c r="B30" s="33">
        <v>16</v>
      </c>
      <c r="C30" s="1456"/>
      <c r="D30" s="1456"/>
      <c r="E30" s="71" t="s">
        <v>1523</v>
      </c>
      <c r="F30" s="48">
        <v>0</v>
      </c>
      <c r="G30" s="48">
        <v>0</v>
      </c>
      <c r="H30" s="48">
        <v>0</v>
      </c>
      <c r="I30" s="48">
        <v>0</v>
      </c>
    </row>
    <row r="31" spans="2:9">
      <c r="B31" s="33">
        <v>17</v>
      </c>
      <c r="C31" s="1451" t="s">
        <v>1529</v>
      </c>
      <c r="D31" s="1451"/>
      <c r="E31" s="1451"/>
      <c r="F31" s="48">
        <v>137000</v>
      </c>
      <c r="G31" s="48">
        <v>1817717.3300000008</v>
      </c>
      <c r="H31" s="48">
        <v>2709314.1300000027</v>
      </c>
      <c r="I31" s="48">
        <v>4668368.9899999918</v>
      </c>
    </row>
  </sheetData>
  <sheetProtection algorithmName="SHA-512" hashValue="DWlQ2uBa4zIRyKTA2ofZ70qbJgwLt/ASIHknhdbO35lBHPmLASSUfSnulXBTUnekMj5o712Nj20lWkuzy8UAzA==" saltValue="kGUZqrXSyCg6oKq7tX6VaA==" spinCount="100000" sheet="1" objects="1" scenarios="1"/>
  <mergeCells count="7">
    <mergeCell ref="C8:E8"/>
    <mergeCell ref="C9:D18"/>
    <mergeCell ref="C19:D30"/>
    <mergeCell ref="C31:E31"/>
    <mergeCell ref="F12:I12"/>
    <mergeCell ref="F18:I18"/>
    <mergeCell ref="F16:I16"/>
  </mergeCells>
  <pageMargins left="0.70866141732283472" right="0.70866141732283472" top="0.74803149606299213" bottom="0.74803149606299213" header="0.31496062992125984" footer="0.31496062992125984"/>
  <pageSetup paperSize="9" scale="62" fitToHeight="0" orientation="landscape" cellComments="asDisplayed" r:id="rId1"/>
  <headerFooter>
    <oddHeader>&amp;CHR
Prilog XXXIII.</oddHeader>
    <oddFooter>&amp;C&amp;P</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D41F-F968-4A22-82BA-62479F9D4860}">
  <sheetPr>
    <tabColor rgb="FF92D050"/>
    <pageSetUpPr fitToPage="1"/>
  </sheetPr>
  <dimension ref="B2:H28"/>
  <sheetViews>
    <sheetView showGridLines="0" zoomScaleNormal="100" zoomScalePageLayoutView="80" workbookViewId="0">
      <selection activeCell="C8" sqref="C8:D8"/>
    </sheetView>
  </sheetViews>
  <sheetFormatPr defaultColWidth="9.109375" defaultRowHeight="13.2"/>
  <cols>
    <col min="1" max="1" width="4.6640625" style="29" customWidth="1"/>
    <col min="2" max="2" width="5.88671875" style="29" customWidth="1"/>
    <col min="3" max="3" width="43" style="29" customWidth="1"/>
    <col min="4" max="4" width="28.44140625" style="29" customWidth="1"/>
    <col min="5" max="5" width="24.44140625" style="29" customWidth="1"/>
    <col min="6" max="6" width="23.33203125" style="29" customWidth="1"/>
    <col min="7" max="7" width="21" style="29" customWidth="1"/>
    <col min="8" max="8" width="25" style="29" customWidth="1"/>
    <col min="9" max="9" width="25.33203125" style="29" customWidth="1"/>
    <col min="10" max="10" width="23.109375" style="29" customWidth="1"/>
    <col min="11" max="11" width="29.6640625" style="29" customWidth="1"/>
    <col min="12" max="12" width="22" style="29" customWidth="1"/>
    <col min="13" max="13" width="16.44140625" style="29" customWidth="1"/>
    <col min="14" max="14" width="14.88671875" style="29" customWidth="1"/>
    <col min="15" max="15" width="14.5546875" style="29" customWidth="1"/>
    <col min="16" max="16" width="31.5546875" style="29" customWidth="1"/>
    <col min="17" max="16384" width="9.109375" style="29"/>
  </cols>
  <sheetData>
    <row r="2" spans="2:8" s="67" customFormat="1" ht="17.399999999999999">
      <c r="B2" s="28" t="s">
        <v>1530</v>
      </c>
    </row>
    <row r="3" spans="2:8">
      <c r="B3" s="2" t="s">
        <v>300</v>
      </c>
    </row>
    <row r="7" spans="2:8">
      <c r="C7" s="55"/>
      <c r="E7" s="33" t="s">
        <v>0</v>
      </c>
      <c r="F7" s="33" t="s">
        <v>1</v>
      </c>
      <c r="G7" s="33" t="s">
        <v>2</v>
      </c>
      <c r="H7" s="33" t="s">
        <v>3</v>
      </c>
    </row>
    <row r="8" spans="2:8" ht="26.4">
      <c r="C8" s="1463"/>
      <c r="D8" s="1464"/>
      <c r="E8" s="7" t="s">
        <v>1506</v>
      </c>
      <c r="F8" s="7" t="s">
        <v>1507</v>
      </c>
      <c r="G8" s="7" t="s">
        <v>1508</v>
      </c>
      <c r="H8" s="7" t="s">
        <v>1509</v>
      </c>
    </row>
    <row r="9" spans="2:8">
      <c r="B9" s="33"/>
      <c r="C9" s="1460" t="s">
        <v>1531</v>
      </c>
      <c r="D9" s="1461"/>
      <c r="E9" s="1461"/>
      <c r="F9" s="1461"/>
      <c r="G9" s="1461"/>
      <c r="H9" s="1462"/>
    </row>
    <row r="10" spans="2:8">
      <c r="B10" s="33">
        <v>1</v>
      </c>
      <c r="C10" s="1465" t="s">
        <v>1532</v>
      </c>
      <c r="D10" s="1466"/>
      <c r="E10" s="48">
        <v>0</v>
      </c>
      <c r="F10" s="48">
        <v>0</v>
      </c>
      <c r="G10" s="48">
        <v>0</v>
      </c>
      <c r="H10" s="48">
        <v>0</v>
      </c>
    </row>
    <row r="11" spans="2:8">
      <c r="B11" s="33">
        <v>2</v>
      </c>
      <c r="C11" s="1465" t="s">
        <v>1533</v>
      </c>
      <c r="D11" s="1466"/>
      <c r="E11" s="48">
        <v>0</v>
      </c>
      <c r="F11" s="48">
        <v>0</v>
      </c>
      <c r="G11" s="48">
        <v>0</v>
      </c>
      <c r="H11" s="48">
        <v>0</v>
      </c>
    </row>
    <row r="12" spans="2:8" ht="27" customHeight="1">
      <c r="B12" s="33">
        <v>3</v>
      </c>
      <c r="C12" s="1467" t="s">
        <v>1534</v>
      </c>
      <c r="D12" s="1468"/>
      <c r="E12" s="48">
        <v>0</v>
      </c>
      <c r="F12" s="48">
        <v>0</v>
      </c>
      <c r="G12" s="48">
        <v>0</v>
      </c>
      <c r="H12" s="48">
        <v>0</v>
      </c>
    </row>
    <row r="13" spans="2:8">
      <c r="B13" s="33"/>
      <c r="C13" s="1460" t="s">
        <v>1535</v>
      </c>
      <c r="D13" s="1461"/>
      <c r="E13" s="1461"/>
      <c r="F13" s="1461"/>
      <c r="G13" s="1461"/>
      <c r="H13" s="1462"/>
    </row>
    <row r="14" spans="2:8" ht="27" customHeight="1">
      <c r="B14" s="33">
        <v>4</v>
      </c>
      <c r="C14" s="1465" t="s">
        <v>1536</v>
      </c>
      <c r="D14" s="1466"/>
      <c r="E14" s="48">
        <v>0</v>
      </c>
      <c r="F14" s="48">
        <v>0</v>
      </c>
      <c r="G14" s="48">
        <v>0</v>
      </c>
      <c r="H14" s="48">
        <v>0</v>
      </c>
    </row>
    <row r="15" spans="2:8" ht="27" customHeight="1">
      <c r="B15" s="33">
        <v>5</v>
      </c>
      <c r="C15" s="1465" t="s">
        <v>1537</v>
      </c>
      <c r="D15" s="1466"/>
      <c r="E15" s="48">
        <v>0</v>
      </c>
      <c r="F15" s="48">
        <v>0</v>
      </c>
      <c r="G15" s="48">
        <v>0</v>
      </c>
      <c r="H15" s="48">
        <v>0</v>
      </c>
    </row>
    <row r="16" spans="2:8">
      <c r="B16" s="33"/>
      <c r="C16" s="1460" t="s">
        <v>1538</v>
      </c>
      <c r="D16" s="1461"/>
      <c r="E16" s="1461"/>
      <c r="F16" s="1461"/>
      <c r="G16" s="1461"/>
      <c r="H16" s="1462"/>
    </row>
    <row r="17" spans="2:8">
      <c r="B17" s="33">
        <v>6</v>
      </c>
      <c r="C17" s="1465" t="s">
        <v>1539</v>
      </c>
      <c r="D17" s="1466"/>
      <c r="E17" s="48">
        <v>0</v>
      </c>
      <c r="F17" s="48">
        <v>0</v>
      </c>
      <c r="G17" s="48">
        <v>0</v>
      </c>
      <c r="H17" s="45">
        <v>2</v>
      </c>
    </row>
    <row r="18" spans="2:8">
      <c r="B18" s="33">
        <v>7</v>
      </c>
      <c r="C18" s="1465" t="s">
        <v>1540</v>
      </c>
      <c r="D18" s="1466"/>
      <c r="E18" s="48">
        <v>0</v>
      </c>
      <c r="F18" s="48">
        <v>0</v>
      </c>
      <c r="G18" s="48">
        <v>0</v>
      </c>
      <c r="H18" s="48">
        <v>29430.6</v>
      </c>
    </row>
    <row r="19" spans="2:8">
      <c r="B19" s="33">
        <v>8</v>
      </c>
      <c r="C19" s="1467" t="s">
        <v>1541</v>
      </c>
      <c r="D19" s="1468"/>
      <c r="E19" s="48">
        <v>0</v>
      </c>
      <c r="F19" s="48">
        <v>0</v>
      </c>
      <c r="G19" s="48">
        <v>0</v>
      </c>
      <c r="H19" s="48">
        <v>29430.6</v>
      </c>
    </row>
    <row r="20" spans="2:8">
      <c r="B20" s="33">
        <v>9</v>
      </c>
      <c r="C20" s="1467" t="s">
        <v>1542</v>
      </c>
      <c r="D20" s="1468"/>
      <c r="E20" s="48">
        <v>0</v>
      </c>
      <c r="F20" s="48">
        <v>0</v>
      </c>
      <c r="G20" s="48">
        <v>0</v>
      </c>
      <c r="H20" s="48">
        <v>0</v>
      </c>
    </row>
    <row r="21" spans="2:8" ht="27" customHeight="1">
      <c r="B21" s="33">
        <v>10</v>
      </c>
      <c r="C21" s="1467" t="s">
        <v>1543</v>
      </c>
      <c r="D21" s="1468"/>
      <c r="E21" s="48">
        <v>0</v>
      </c>
      <c r="F21" s="48">
        <v>0</v>
      </c>
      <c r="G21" s="48">
        <v>0</v>
      </c>
      <c r="H21" s="48">
        <v>29430.6</v>
      </c>
    </row>
    <row r="22" spans="2:8">
      <c r="B22" s="33">
        <v>11</v>
      </c>
      <c r="C22" s="1467" t="s">
        <v>1544</v>
      </c>
      <c r="D22" s="1468"/>
      <c r="E22" s="48">
        <v>0</v>
      </c>
      <c r="F22" s="48">
        <v>0</v>
      </c>
      <c r="G22" s="48">
        <v>0</v>
      </c>
      <c r="H22" s="48">
        <v>15860.64</v>
      </c>
    </row>
    <row r="28" spans="2:8">
      <c r="C28" s="1439"/>
      <c r="D28" s="1439"/>
      <c r="E28" s="1439"/>
      <c r="F28" s="1439"/>
      <c r="G28" s="1439"/>
      <c r="H28" s="1439"/>
    </row>
  </sheetData>
  <sheetProtection algorithmName="SHA-512" hashValue="kYd1fkgkO3p2i+Dck5P4neWujNUsVrjfWPQgX7OJmIlqg82YGuA6mnwj/MuIlLDJlnrmJdVeS4286OkF4qezVg==" saltValue="HRFPfc4wmYdum/FzBwIQNg==" spinCount="100000" sheet="1" objects="1" scenarios="1"/>
  <mergeCells count="16">
    <mergeCell ref="C20:D20"/>
    <mergeCell ref="C21:D21"/>
    <mergeCell ref="C22:D22"/>
    <mergeCell ref="C28:H28"/>
    <mergeCell ref="C14:D14"/>
    <mergeCell ref="C15:D15"/>
    <mergeCell ref="C16:H16"/>
    <mergeCell ref="C17:D17"/>
    <mergeCell ref="C18:D18"/>
    <mergeCell ref="C19:D19"/>
    <mergeCell ref="C13:H13"/>
    <mergeCell ref="C8:D8"/>
    <mergeCell ref="C9:H9"/>
    <mergeCell ref="C10:D10"/>
    <mergeCell ref="C11:D11"/>
    <mergeCell ref="C12:D12"/>
  </mergeCells>
  <pageMargins left="0.70866141732283472" right="0.70866141732283472" top="0.74803149606299213" bottom="0.74803149606299213" header="0.31496062992125984" footer="0.31496062992125984"/>
  <pageSetup paperSize="9" scale="65" fitToHeight="0" orientation="landscape" cellComments="asDisplayed" r:id="rId1"/>
  <headerFooter>
    <oddHeader>&amp;CHR
Prilog XXXIII.</oddHeader>
    <oddFooter>&amp;C&amp;P</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56C6-0AB0-42F7-925A-00CC6B2898C3}">
  <sheetPr>
    <tabColor rgb="FF92D050"/>
    <pageSetUpPr fitToPage="1"/>
  </sheetPr>
  <dimension ref="B2:Y33"/>
  <sheetViews>
    <sheetView showGridLines="0" showWhiteSpace="0" zoomScaleNormal="100" zoomScalePageLayoutView="70" workbookViewId="0">
      <selection activeCell="C8" sqref="C8"/>
    </sheetView>
  </sheetViews>
  <sheetFormatPr defaultColWidth="9.109375" defaultRowHeight="13.2"/>
  <cols>
    <col min="1" max="1" width="4.6640625" style="29" customWidth="1"/>
    <col min="2" max="2" width="6.6640625" style="29" customWidth="1"/>
    <col min="3" max="3" width="28.6640625" style="29" customWidth="1"/>
    <col min="4" max="8" width="20" style="29" customWidth="1"/>
    <col min="9" max="9" width="20" style="53" customWidth="1"/>
    <col min="10" max="10" width="20" style="29" customWidth="1"/>
    <col min="11" max="11" width="22.109375" style="29" customWidth="1"/>
    <col min="12" max="12" width="9.109375" style="29"/>
    <col min="13" max="13" width="255.6640625" style="29" bestFit="1" customWidth="1"/>
    <col min="14" max="16384" width="9.109375" style="29"/>
  </cols>
  <sheetData>
    <row r="2" spans="2:25" ht="17.399999999999999">
      <c r="B2" s="28" t="s">
        <v>1545</v>
      </c>
    </row>
    <row r="3" spans="2:25" ht="14.4">
      <c r="B3" s="54" t="s">
        <v>300</v>
      </c>
    </row>
    <row r="4" spans="2:25">
      <c r="B4" s="55"/>
    </row>
    <row r="5" spans="2:25">
      <c r="B5" s="55"/>
    </row>
    <row r="6" spans="2:25">
      <c r="B6" s="55"/>
    </row>
    <row r="7" spans="2:25">
      <c r="D7" s="33" t="s">
        <v>0</v>
      </c>
      <c r="E7" s="33" t="s">
        <v>1</v>
      </c>
      <c r="F7" s="33" t="s">
        <v>2</v>
      </c>
      <c r="G7" s="33" t="s">
        <v>3</v>
      </c>
      <c r="H7" s="33" t="s">
        <v>4</v>
      </c>
      <c r="I7" s="33" t="s">
        <v>7</v>
      </c>
      <c r="J7" s="33" t="s">
        <v>1546</v>
      </c>
      <c r="K7" s="33" t="s">
        <v>1547</v>
      </c>
    </row>
    <row r="8" spans="2:25" ht="118.8">
      <c r="C8" s="56" t="s">
        <v>1548</v>
      </c>
      <c r="D8" s="57" t="s">
        <v>1549</v>
      </c>
      <c r="E8" s="57" t="s">
        <v>1550</v>
      </c>
      <c r="F8" s="57" t="s">
        <v>1551</v>
      </c>
      <c r="G8" s="57" t="s">
        <v>1552</v>
      </c>
      <c r="H8" s="57" t="s">
        <v>1553</v>
      </c>
      <c r="I8" s="57" t="s">
        <v>1554</v>
      </c>
      <c r="J8" s="57" t="s">
        <v>1555</v>
      </c>
      <c r="K8" s="57" t="s">
        <v>1556</v>
      </c>
      <c r="M8" s="58"/>
      <c r="N8" s="59"/>
      <c r="O8" s="59"/>
      <c r="P8" s="59"/>
      <c r="Q8" s="59"/>
      <c r="R8" s="59"/>
      <c r="S8" s="59"/>
      <c r="T8" s="59"/>
      <c r="U8" s="59"/>
      <c r="V8" s="59"/>
      <c r="W8" s="59"/>
      <c r="X8" s="59"/>
      <c r="Y8" s="59"/>
    </row>
    <row r="9" spans="2:25" ht="26.4">
      <c r="B9" s="33">
        <v>1</v>
      </c>
      <c r="C9" s="60" t="s">
        <v>1506</v>
      </c>
      <c r="D9" s="48">
        <v>0</v>
      </c>
      <c r="E9" s="48">
        <v>0</v>
      </c>
      <c r="F9" s="48">
        <v>0</v>
      </c>
      <c r="G9" s="48">
        <v>0</v>
      </c>
      <c r="H9" s="48">
        <v>0</v>
      </c>
      <c r="I9" s="48">
        <v>0</v>
      </c>
      <c r="J9" s="48">
        <v>0</v>
      </c>
      <c r="K9" s="48">
        <v>0</v>
      </c>
    </row>
    <row r="10" spans="2:25">
      <c r="B10" s="33">
        <v>2</v>
      </c>
      <c r="C10" s="61" t="s">
        <v>1557</v>
      </c>
      <c r="D10" s="48">
        <v>0</v>
      </c>
      <c r="E10" s="48">
        <v>0</v>
      </c>
      <c r="F10" s="48">
        <v>0</v>
      </c>
      <c r="G10" s="48">
        <v>0</v>
      </c>
      <c r="H10" s="48">
        <v>0</v>
      </c>
      <c r="I10" s="48">
        <v>0</v>
      </c>
      <c r="J10" s="48">
        <v>0</v>
      </c>
      <c r="K10" s="48">
        <v>0</v>
      </c>
    </row>
    <row r="11" spans="2:25" ht="39.6">
      <c r="B11" s="33">
        <v>3</v>
      </c>
      <c r="C11" s="61" t="s">
        <v>1558</v>
      </c>
      <c r="D11" s="48">
        <v>0</v>
      </c>
      <c r="E11" s="48">
        <v>0</v>
      </c>
      <c r="F11" s="48">
        <v>0</v>
      </c>
      <c r="G11" s="48">
        <v>0</v>
      </c>
      <c r="H11" s="48">
        <v>0</v>
      </c>
      <c r="I11" s="48">
        <v>0</v>
      </c>
      <c r="J11" s="48">
        <v>0</v>
      </c>
      <c r="K11" s="48">
        <v>0</v>
      </c>
    </row>
    <row r="12" spans="2:25" ht="39.6">
      <c r="B12" s="33">
        <v>4</v>
      </c>
      <c r="C12" s="61" t="s">
        <v>1559</v>
      </c>
      <c r="D12" s="48">
        <v>0</v>
      </c>
      <c r="E12" s="48">
        <v>0</v>
      </c>
      <c r="F12" s="48">
        <v>0</v>
      </c>
      <c r="G12" s="48">
        <v>0</v>
      </c>
      <c r="H12" s="48">
        <v>0</v>
      </c>
      <c r="I12" s="48">
        <v>0</v>
      </c>
      <c r="J12" s="48">
        <v>0</v>
      </c>
      <c r="K12" s="48">
        <v>0</v>
      </c>
    </row>
    <row r="13" spans="2:25">
      <c r="B13" s="33">
        <v>5</v>
      </c>
      <c r="C13" s="61" t="s">
        <v>1560</v>
      </c>
      <c r="D13" s="48">
        <v>0</v>
      </c>
      <c r="E13" s="48">
        <v>0</v>
      </c>
      <c r="F13" s="48">
        <v>0</v>
      </c>
      <c r="G13" s="48">
        <v>0</v>
      </c>
      <c r="H13" s="48">
        <v>0</v>
      </c>
      <c r="I13" s="48">
        <v>0</v>
      </c>
      <c r="J13" s="48">
        <v>0</v>
      </c>
      <c r="K13" s="48">
        <v>0</v>
      </c>
    </row>
    <row r="14" spans="2:25">
      <c r="B14" s="62">
        <v>6</v>
      </c>
      <c r="C14" s="63" t="s">
        <v>1561</v>
      </c>
      <c r="D14" s="48">
        <v>0</v>
      </c>
      <c r="E14" s="48">
        <v>0</v>
      </c>
      <c r="F14" s="48">
        <v>0</v>
      </c>
      <c r="G14" s="48">
        <v>0</v>
      </c>
      <c r="H14" s="48">
        <v>0</v>
      </c>
      <c r="I14" s="48">
        <v>0</v>
      </c>
      <c r="J14" s="48">
        <v>0</v>
      </c>
      <c r="K14" s="48">
        <v>0</v>
      </c>
    </row>
    <row r="15" spans="2:25" ht="26.4">
      <c r="B15" s="33">
        <v>7</v>
      </c>
      <c r="C15" s="60" t="s">
        <v>1562</v>
      </c>
      <c r="D15" s="48">
        <f>D16+D18</f>
        <v>955762.05878007051</v>
      </c>
      <c r="E15" s="48">
        <f>E16+E18</f>
        <v>369602.89411731937</v>
      </c>
      <c r="F15" s="48">
        <f>F16+F18</f>
        <v>586159.16466275114</v>
      </c>
      <c r="G15" s="48">
        <f t="shared" ref="G15:K15" si="0">G16+G18</f>
        <v>0</v>
      </c>
      <c r="H15" s="48">
        <f t="shared" si="0"/>
        <v>0</v>
      </c>
      <c r="I15" s="48">
        <f t="shared" si="0"/>
        <v>0</v>
      </c>
      <c r="J15" s="48">
        <f t="shared" si="0"/>
        <v>369602.89411731937</v>
      </c>
      <c r="K15" s="48">
        <f t="shared" si="0"/>
        <v>289156.7</v>
      </c>
    </row>
    <row r="16" spans="2:25">
      <c r="B16" s="33">
        <v>8</v>
      </c>
      <c r="C16" s="61" t="s">
        <v>1557</v>
      </c>
      <c r="D16" s="48">
        <f>E16+F16</f>
        <v>422412</v>
      </c>
      <c r="E16" s="48">
        <v>211088.74</v>
      </c>
      <c r="F16" s="48">
        <v>211323.25999999998</v>
      </c>
      <c r="G16" s="48"/>
      <c r="H16" s="48"/>
      <c r="I16" s="48"/>
      <c r="J16" s="48">
        <v>211088.74</v>
      </c>
      <c r="K16" s="48">
        <v>82616.2</v>
      </c>
    </row>
    <row r="17" spans="2:13" ht="39.6">
      <c r="B17" s="33">
        <v>9</v>
      </c>
      <c r="C17" s="61" t="s">
        <v>1558</v>
      </c>
      <c r="D17" s="48">
        <v>0</v>
      </c>
      <c r="E17" s="48">
        <v>0</v>
      </c>
      <c r="F17" s="48">
        <v>0</v>
      </c>
      <c r="G17" s="48">
        <v>0</v>
      </c>
      <c r="H17" s="48">
        <v>0</v>
      </c>
      <c r="I17" s="48">
        <v>0</v>
      </c>
      <c r="J17" s="48">
        <v>0</v>
      </c>
      <c r="K17" s="48">
        <v>0</v>
      </c>
    </row>
    <row r="18" spans="2:13" ht="39.6">
      <c r="B18" s="33">
        <v>10</v>
      </c>
      <c r="C18" s="61" t="s">
        <v>1559</v>
      </c>
      <c r="D18" s="48">
        <f>E18+F18</f>
        <v>533350.05878007051</v>
      </c>
      <c r="E18" s="48">
        <v>158514.15411731938</v>
      </c>
      <c r="F18" s="48">
        <v>374835.90466275113</v>
      </c>
      <c r="G18" s="48"/>
      <c r="H18" s="48"/>
      <c r="I18" s="48"/>
      <c r="J18" s="48">
        <v>158514.15411731938</v>
      </c>
      <c r="K18" s="48">
        <v>206540.5</v>
      </c>
    </row>
    <row r="19" spans="2:13">
      <c r="B19" s="33">
        <v>11</v>
      </c>
      <c r="C19" s="61" t="s">
        <v>1560</v>
      </c>
      <c r="D19" s="48">
        <v>0</v>
      </c>
      <c r="E19" s="48">
        <v>0</v>
      </c>
      <c r="F19" s="48">
        <v>0</v>
      </c>
      <c r="G19" s="48">
        <v>0</v>
      </c>
      <c r="H19" s="48">
        <v>0</v>
      </c>
      <c r="I19" s="48">
        <v>0</v>
      </c>
      <c r="J19" s="48">
        <v>0</v>
      </c>
      <c r="K19" s="48">
        <v>0</v>
      </c>
    </row>
    <row r="20" spans="2:13">
      <c r="B20" s="33">
        <v>12</v>
      </c>
      <c r="C20" s="61" t="s">
        <v>1561</v>
      </c>
      <c r="D20" s="48">
        <v>0</v>
      </c>
      <c r="E20" s="48">
        <v>0</v>
      </c>
      <c r="F20" s="48">
        <v>0</v>
      </c>
      <c r="G20" s="48">
        <v>0</v>
      </c>
      <c r="H20" s="48">
        <v>0</v>
      </c>
      <c r="I20" s="48">
        <v>0</v>
      </c>
      <c r="J20" s="48">
        <v>0</v>
      </c>
      <c r="K20" s="48">
        <v>0</v>
      </c>
    </row>
    <row r="21" spans="2:13">
      <c r="B21" s="33">
        <v>13</v>
      </c>
      <c r="C21" s="60" t="s">
        <v>1508</v>
      </c>
      <c r="D21" s="48">
        <v>0</v>
      </c>
      <c r="E21" s="48">
        <v>0</v>
      </c>
      <c r="F21" s="48">
        <v>0</v>
      </c>
      <c r="G21" s="48">
        <v>0</v>
      </c>
      <c r="H21" s="48">
        <v>0</v>
      </c>
      <c r="I21" s="48">
        <v>0</v>
      </c>
      <c r="J21" s="48">
        <v>0</v>
      </c>
      <c r="K21" s="48">
        <v>0</v>
      </c>
    </row>
    <row r="22" spans="2:13">
      <c r="B22" s="33">
        <v>14</v>
      </c>
      <c r="C22" s="61" t="s">
        <v>1557</v>
      </c>
      <c r="D22" s="48">
        <v>0</v>
      </c>
      <c r="E22" s="48">
        <v>0</v>
      </c>
      <c r="F22" s="48">
        <v>0</v>
      </c>
      <c r="G22" s="48">
        <v>0</v>
      </c>
      <c r="H22" s="48">
        <v>0</v>
      </c>
      <c r="I22" s="48">
        <v>0</v>
      </c>
      <c r="J22" s="48">
        <v>0</v>
      </c>
      <c r="K22" s="48">
        <v>0</v>
      </c>
    </row>
    <row r="23" spans="2:13" ht="39.6">
      <c r="B23" s="64">
        <v>15</v>
      </c>
      <c r="C23" s="61" t="s">
        <v>1558</v>
      </c>
      <c r="D23" s="48">
        <v>0</v>
      </c>
      <c r="E23" s="48">
        <v>0</v>
      </c>
      <c r="F23" s="48">
        <v>0</v>
      </c>
      <c r="G23" s="48">
        <v>0</v>
      </c>
      <c r="H23" s="48">
        <v>0</v>
      </c>
      <c r="I23" s="48">
        <v>0</v>
      </c>
      <c r="J23" s="48">
        <v>0</v>
      </c>
      <c r="K23" s="48">
        <v>0</v>
      </c>
    </row>
    <row r="24" spans="2:13" ht="39.6">
      <c r="B24" s="64">
        <v>16</v>
      </c>
      <c r="C24" s="61" t="s">
        <v>1559</v>
      </c>
      <c r="D24" s="48">
        <v>0</v>
      </c>
      <c r="E24" s="48">
        <v>0</v>
      </c>
      <c r="F24" s="48">
        <v>0</v>
      </c>
      <c r="G24" s="48">
        <v>0</v>
      </c>
      <c r="H24" s="48">
        <v>0</v>
      </c>
      <c r="I24" s="48">
        <v>0</v>
      </c>
      <c r="J24" s="48">
        <v>0</v>
      </c>
      <c r="K24" s="48">
        <v>0</v>
      </c>
    </row>
    <row r="25" spans="2:13">
      <c r="B25" s="64">
        <v>17</v>
      </c>
      <c r="C25" s="61" t="s">
        <v>1560</v>
      </c>
      <c r="D25" s="48">
        <v>0</v>
      </c>
      <c r="E25" s="48">
        <v>0</v>
      </c>
      <c r="F25" s="48">
        <v>0</v>
      </c>
      <c r="G25" s="48">
        <v>0</v>
      </c>
      <c r="H25" s="48">
        <v>0</v>
      </c>
      <c r="I25" s="48">
        <v>0</v>
      </c>
      <c r="J25" s="48">
        <v>0</v>
      </c>
      <c r="K25" s="48">
        <v>0</v>
      </c>
    </row>
    <row r="26" spans="2:13">
      <c r="B26" s="64">
        <v>18</v>
      </c>
      <c r="C26" s="61" t="s">
        <v>1561</v>
      </c>
      <c r="D26" s="48">
        <v>0</v>
      </c>
      <c r="E26" s="48">
        <v>0</v>
      </c>
      <c r="F26" s="48">
        <v>0</v>
      </c>
      <c r="G26" s="48">
        <v>0</v>
      </c>
      <c r="H26" s="48">
        <v>0</v>
      </c>
      <c r="I26" s="48">
        <v>0</v>
      </c>
      <c r="J26" s="48">
        <v>0</v>
      </c>
      <c r="K26" s="48">
        <v>0</v>
      </c>
    </row>
    <row r="27" spans="2:13">
      <c r="B27" s="33">
        <v>19</v>
      </c>
      <c r="C27" s="60" t="s">
        <v>1509</v>
      </c>
      <c r="D27" s="48"/>
      <c r="E27" s="48"/>
      <c r="F27" s="48"/>
      <c r="G27" s="48"/>
      <c r="H27" s="48"/>
      <c r="I27" s="48"/>
      <c r="J27" s="48"/>
      <c r="K27" s="48"/>
    </row>
    <row r="28" spans="2:13">
      <c r="B28" s="64">
        <v>20</v>
      </c>
      <c r="C28" s="61" t="s">
        <v>1557</v>
      </c>
      <c r="D28" s="48">
        <v>0</v>
      </c>
      <c r="E28" s="48">
        <v>0</v>
      </c>
      <c r="F28" s="48">
        <v>0</v>
      </c>
      <c r="G28" s="48">
        <v>0</v>
      </c>
      <c r="H28" s="48">
        <v>0</v>
      </c>
      <c r="I28" s="48">
        <v>0</v>
      </c>
      <c r="J28" s="48">
        <v>0</v>
      </c>
      <c r="K28" s="48">
        <v>0</v>
      </c>
      <c r="M28" s="59"/>
    </row>
    <row r="29" spans="2:13" ht="39.6">
      <c r="B29" s="64">
        <v>21</v>
      </c>
      <c r="C29" s="61" t="s">
        <v>1558</v>
      </c>
      <c r="D29" s="48">
        <v>0</v>
      </c>
      <c r="E29" s="48">
        <v>0</v>
      </c>
      <c r="F29" s="48">
        <v>0</v>
      </c>
      <c r="G29" s="48">
        <v>0</v>
      </c>
      <c r="H29" s="48">
        <v>0</v>
      </c>
      <c r="I29" s="48">
        <v>0</v>
      </c>
      <c r="J29" s="48">
        <v>0</v>
      </c>
      <c r="K29" s="48">
        <v>0</v>
      </c>
    </row>
    <row r="30" spans="2:13" ht="39.6">
      <c r="B30" s="64">
        <v>22</v>
      </c>
      <c r="C30" s="61" t="s">
        <v>1559</v>
      </c>
      <c r="D30" s="48">
        <v>0</v>
      </c>
      <c r="E30" s="48">
        <v>0</v>
      </c>
      <c r="F30" s="48">
        <v>0</v>
      </c>
      <c r="G30" s="48">
        <v>0</v>
      </c>
      <c r="H30" s="48">
        <v>0</v>
      </c>
      <c r="I30" s="48">
        <v>0</v>
      </c>
      <c r="J30" s="48">
        <v>0</v>
      </c>
      <c r="K30" s="48">
        <v>0</v>
      </c>
    </row>
    <row r="31" spans="2:13">
      <c r="B31" s="64">
        <v>23</v>
      </c>
      <c r="C31" s="61" t="s">
        <v>1560</v>
      </c>
      <c r="D31" s="48">
        <v>0</v>
      </c>
      <c r="E31" s="48">
        <v>0</v>
      </c>
      <c r="F31" s="48">
        <v>0</v>
      </c>
      <c r="G31" s="48">
        <v>0</v>
      </c>
      <c r="H31" s="48">
        <v>0</v>
      </c>
      <c r="I31" s="48">
        <v>0</v>
      </c>
      <c r="J31" s="48">
        <v>0</v>
      </c>
      <c r="K31" s="48">
        <v>0</v>
      </c>
    </row>
    <row r="32" spans="2:13">
      <c r="B32" s="64">
        <v>24</v>
      </c>
      <c r="C32" s="61" t="s">
        <v>1561</v>
      </c>
      <c r="D32" s="48">
        <v>0</v>
      </c>
      <c r="E32" s="48">
        <v>0</v>
      </c>
      <c r="F32" s="48">
        <v>0</v>
      </c>
      <c r="G32" s="48">
        <v>0</v>
      </c>
      <c r="H32" s="48">
        <v>0</v>
      </c>
      <c r="I32" s="48">
        <v>0</v>
      </c>
      <c r="J32" s="48">
        <v>0</v>
      </c>
      <c r="K32" s="48">
        <v>0</v>
      </c>
    </row>
    <row r="33" spans="2:11">
      <c r="B33" s="65">
        <v>25</v>
      </c>
      <c r="C33" s="66" t="s">
        <v>1563</v>
      </c>
      <c r="D33" s="47">
        <f>+D9+D15+D21+D27</f>
        <v>955762.05878007051</v>
      </c>
      <c r="E33" s="47">
        <f t="shared" ref="E33:K33" si="1">+E9+E15+E21+E27</f>
        <v>369602.89411731937</v>
      </c>
      <c r="F33" s="47">
        <f t="shared" si="1"/>
        <v>586159.16466275114</v>
      </c>
      <c r="G33" s="47">
        <f t="shared" si="1"/>
        <v>0</v>
      </c>
      <c r="H33" s="47">
        <f t="shared" si="1"/>
        <v>0</v>
      </c>
      <c r="I33" s="47">
        <f t="shared" si="1"/>
        <v>0</v>
      </c>
      <c r="J33" s="47">
        <f t="shared" si="1"/>
        <v>369602.89411731937</v>
      </c>
      <c r="K33" s="47">
        <f t="shared" si="1"/>
        <v>289156.7</v>
      </c>
    </row>
  </sheetData>
  <sheetProtection algorithmName="SHA-512" hashValue="guVezKyT3o5zx5slqdWKZ/+NfzO/S88+tGrOFDH8Twaqvj9aTPkmK5ExLL//DhgzDZfMFWFOZ1Iby1ozfZ0u/A==" saltValue="fjj8czvxXGOdL1h1SH8DUA==" spinCount="100000" sheet="1" objects="1" scenarios="1"/>
  <pageMargins left="0.70866141732283472" right="0.70866141732283472" top="0.74803149606299213" bottom="0.74803149606299213" header="0.31496062992125984" footer="0.31496062992125984"/>
  <pageSetup paperSize="9" scale="65" fitToHeight="0" orientation="landscape" cellComments="asDisplayed" r:id="rId1"/>
  <headerFooter>
    <oddHeader>&amp;CHR
Prilog XXXIII.</oddHeader>
    <oddFooter>&amp;C&amp;P</oddFooter>
  </headerFooter>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6753-CF16-4B85-9802-850103275BA2}">
  <sheetPr>
    <tabColor rgb="FF92D050"/>
  </sheetPr>
  <dimension ref="B2:D7"/>
  <sheetViews>
    <sheetView showGridLines="0" zoomScaleNormal="100" workbookViewId="0">
      <selection activeCell="C8" sqref="C8"/>
    </sheetView>
  </sheetViews>
  <sheetFormatPr defaultColWidth="9.109375" defaultRowHeight="13.2"/>
  <cols>
    <col min="1" max="1" width="4.6640625" style="2" customWidth="1"/>
    <col min="2" max="2" width="8.6640625" style="2" customWidth="1"/>
    <col min="3" max="3" width="42.33203125" style="2" customWidth="1"/>
    <col min="4" max="4" width="48.109375" style="2" customWidth="1"/>
    <col min="5" max="7" width="9.109375" style="2"/>
    <col min="8" max="8" width="11.77734375" style="2" customWidth="1"/>
    <col min="9" max="9" width="48.109375" style="2" customWidth="1"/>
    <col min="10" max="16384" width="9.109375" style="2"/>
  </cols>
  <sheetData>
    <row r="2" spans="2:4" ht="17.399999999999999">
      <c r="B2" s="50" t="s">
        <v>1564</v>
      </c>
    </row>
    <row r="3" spans="2:4" ht="17.25" customHeight="1">
      <c r="B3" s="30" t="s">
        <v>300</v>
      </c>
      <c r="C3" s="51"/>
    </row>
    <row r="4" spans="2:4" ht="17.25" customHeight="1">
      <c r="B4" s="30"/>
      <c r="C4" s="51"/>
    </row>
    <row r="5" spans="2:4">
      <c r="B5" s="52" t="s">
        <v>1565</v>
      </c>
    </row>
    <row r="7" spans="2:4">
      <c r="D7" s="3"/>
    </row>
  </sheetData>
  <sheetProtection algorithmName="SHA-512" hashValue="QQXUhI3BPpYpkhfYURtjsUqJTxJ//U5zf0REqYuCVCVsiyu52xLiHuX32gW2QqUWV8c89LSkvHbisc7C5Gvaxw==" saltValue="aP4re29s77DdO0EkZF32kw==" spinCount="100000" sheet="1" objects="1" scenarios="1"/>
  <pageMargins left="0.70866141732283472" right="0.70866141732283472" top="0.74803149606299213" bottom="0.74803149606299213" header="0.31496062992125984" footer="0.31496062992125984"/>
  <pageSetup paperSize="9" orientation="landscape" r:id="rId1"/>
  <headerFooter>
    <oddHeader>&amp;CHR 
Prilog XXXIII.</oddHeader>
    <oddFooter>&amp;C&amp;P</oddFooter>
  </headerFooter>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942A-ADDA-494A-8E34-E4FA04415FC5}">
  <sheetPr>
    <tabColor rgb="FF92D050"/>
  </sheetPr>
  <dimension ref="B2:M16"/>
  <sheetViews>
    <sheetView showGridLines="0" zoomScaleNormal="100" zoomScalePageLayoutView="90" workbookViewId="0">
      <selection activeCell="C8" sqref="C8"/>
    </sheetView>
  </sheetViews>
  <sheetFormatPr defaultColWidth="9.109375" defaultRowHeight="13.2"/>
  <cols>
    <col min="1" max="1" width="4.6640625" style="29" customWidth="1"/>
    <col min="2" max="2" width="7.44140625" style="29" customWidth="1"/>
    <col min="3" max="3" width="37" style="29" customWidth="1"/>
    <col min="4" max="13" width="14.88671875" style="29" customWidth="1"/>
    <col min="14" max="16384" width="9.109375" style="29"/>
  </cols>
  <sheetData>
    <row r="2" spans="2:13" ht="17.399999999999999">
      <c r="B2" s="28" t="s">
        <v>1566</v>
      </c>
    </row>
    <row r="3" spans="2:13" ht="14.4">
      <c r="B3" s="30" t="s">
        <v>300</v>
      </c>
      <c r="C3" s="31"/>
      <c r="D3" s="31"/>
      <c r="E3" s="31"/>
      <c r="F3" s="31"/>
      <c r="G3" s="32"/>
      <c r="H3" s="32"/>
      <c r="I3" s="32"/>
      <c r="J3" s="32"/>
      <c r="K3" s="32"/>
      <c r="L3" s="32"/>
      <c r="M3" s="32"/>
    </row>
    <row r="4" spans="2:13">
      <c r="C4" s="31"/>
      <c r="D4" s="31"/>
      <c r="E4" s="31"/>
      <c r="F4" s="31"/>
      <c r="G4" s="32"/>
      <c r="H4" s="32"/>
      <c r="I4" s="32"/>
      <c r="J4" s="32"/>
      <c r="K4" s="32"/>
      <c r="L4" s="32"/>
      <c r="M4" s="32"/>
    </row>
    <row r="5" spans="2:13">
      <c r="C5" s="31"/>
      <c r="D5" s="31"/>
      <c r="E5" s="31"/>
      <c r="F5" s="31"/>
      <c r="G5" s="32"/>
      <c r="H5" s="32"/>
      <c r="I5" s="32"/>
      <c r="J5" s="32"/>
      <c r="K5" s="32"/>
      <c r="L5" s="32"/>
      <c r="M5" s="32"/>
    </row>
    <row r="6" spans="2:13">
      <c r="C6" s="31"/>
      <c r="D6" s="31"/>
      <c r="E6" s="31"/>
      <c r="F6" s="31"/>
      <c r="G6" s="32"/>
      <c r="H6" s="32"/>
      <c r="I6" s="32"/>
      <c r="J6" s="32"/>
      <c r="K6" s="32"/>
      <c r="L6" s="32"/>
      <c r="M6" s="32"/>
    </row>
    <row r="7" spans="2:13">
      <c r="D7" s="33" t="s">
        <v>1567</v>
      </c>
      <c r="E7" s="33" t="s">
        <v>1</v>
      </c>
      <c r="F7" s="33" t="s">
        <v>2</v>
      </c>
      <c r="G7" s="33" t="s">
        <v>3</v>
      </c>
      <c r="H7" s="33" t="s">
        <v>4</v>
      </c>
      <c r="I7" s="33" t="s">
        <v>7</v>
      </c>
      <c r="J7" s="33" t="s">
        <v>8</v>
      </c>
      <c r="K7" s="33" t="s">
        <v>9</v>
      </c>
      <c r="L7" s="33" t="s">
        <v>55</v>
      </c>
      <c r="M7" s="33" t="s">
        <v>56</v>
      </c>
    </row>
    <row r="8" spans="2:13" ht="15" customHeight="1">
      <c r="C8" s="34"/>
      <c r="D8" s="1469" t="s">
        <v>1568</v>
      </c>
      <c r="E8" s="1469"/>
      <c r="F8" s="1469"/>
      <c r="G8" s="1469" t="s">
        <v>1569</v>
      </c>
      <c r="H8" s="1469"/>
      <c r="I8" s="1469"/>
      <c r="J8" s="1469"/>
      <c r="K8" s="1469"/>
      <c r="L8" s="1469"/>
      <c r="M8" s="35"/>
    </row>
    <row r="9" spans="2:13" ht="52.8">
      <c r="D9" s="36" t="s">
        <v>1506</v>
      </c>
      <c r="E9" s="36" t="s">
        <v>1562</v>
      </c>
      <c r="F9" s="36" t="s">
        <v>1570</v>
      </c>
      <c r="G9" s="36" t="s">
        <v>1571</v>
      </c>
      <c r="H9" s="36" t="s">
        <v>1572</v>
      </c>
      <c r="I9" s="36" t="s">
        <v>1573</v>
      </c>
      <c r="J9" s="36" t="s">
        <v>1574</v>
      </c>
      <c r="K9" s="36" t="s">
        <v>1575</v>
      </c>
      <c r="L9" s="36" t="s">
        <v>1576</v>
      </c>
      <c r="M9" s="36" t="s">
        <v>1577</v>
      </c>
    </row>
    <row r="10" spans="2:13">
      <c r="B10" s="37">
        <v>1</v>
      </c>
      <c r="C10" s="38" t="s">
        <v>1578</v>
      </c>
      <c r="D10" s="39">
        <v>10</v>
      </c>
      <c r="E10" s="39">
        <v>6</v>
      </c>
      <c r="F10" s="39">
        <v>16</v>
      </c>
      <c r="G10" s="39">
        <f>G12+G13</f>
        <v>26</v>
      </c>
      <c r="H10" s="39">
        <f t="shared" ref="H10:L10" si="0">H12+H13</f>
        <v>86</v>
      </c>
      <c r="I10" s="39">
        <f t="shared" si="0"/>
        <v>0</v>
      </c>
      <c r="J10" s="39">
        <f t="shared" si="0"/>
        <v>35</v>
      </c>
      <c r="K10" s="39">
        <f t="shared" si="0"/>
        <v>7</v>
      </c>
      <c r="L10" s="39">
        <f t="shared" si="0"/>
        <v>0</v>
      </c>
      <c r="M10" s="39">
        <v>154</v>
      </c>
    </row>
    <row r="11" spans="2:13" ht="14.4" customHeight="1">
      <c r="B11" s="40">
        <v>2</v>
      </c>
      <c r="C11" s="41" t="s">
        <v>1579</v>
      </c>
      <c r="D11" s="42">
        <v>10</v>
      </c>
      <c r="E11" s="42">
        <v>6</v>
      </c>
      <c r="F11" s="42">
        <f>E11+D11</f>
        <v>16</v>
      </c>
      <c r="G11" s="43"/>
      <c r="H11" s="43"/>
      <c r="I11" s="43"/>
      <c r="J11" s="43"/>
      <c r="K11" s="43"/>
      <c r="L11" s="43"/>
      <c r="M11" s="43">
        <v>0</v>
      </c>
    </row>
    <row r="12" spans="2:13">
      <c r="B12" s="40">
        <v>3</v>
      </c>
      <c r="C12" s="44" t="s">
        <v>1580</v>
      </c>
      <c r="D12" s="43"/>
      <c r="E12" s="43"/>
      <c r="F12" s="43"/>
      <c r="G12" s="45">
        <v>9</v>
      </c>
      <c r="H12" s="45">
        <v>5</v>
      </c>
      <c r="I12" s="45">
        <v>0</v>
      </c>
      <c r="J12" s="45">
        <v>17</v>
      </c>
      <c r="K12" s="45">
        <v>3</v>
      </c>
      <c r="L12" s="45">
        <v>0</v>
      </c>
      <c r="M12" s="46">
        <v>34</v>
      </c>
    </row>
    <row r="13" spans="2:13">
      <c r="B13" s="40">
        <v>4</v>
      </c>
      <c r="C13" s="44" t="s">
        <v>1581</v>
      </c>
      <c r="D13" s="43"/>
      <c r="E13" s="43"/>
      <c r="F13" s="43"/>
      <c r="G13" s="45">
        <v>17</v>
      </c>
      <c r="H13" s="45">
        <v>81</v>
      </c>
      <c r="I13" s="45">
        <v>0</v>
      </c>
      <c r="J13" s="45">
        <v>18</v>
      </c>
      <c r="K13" s="45">
        <v>4</v>
      </c>
      <c r="L13" s="45">
        <v>0</v>
      </c>
      <c r="M13" s="46">
        <v>120</v>
      </c>
    </row>
    <row r="14" spans="2:13">
      <c r="B14" s="37">
        <v>5</v>
      </c>
      <c r="C14" s="38" t="s">
        <v>1582</v>
      </c>
      <c r="D14" s="47">
        <f>+D16</f>
        <v>137000</v>
      </c>
      <c r="E14" s="47">
        <v>1817717.3300000008</v>
      </c>
      <c r="F14" s="47">
        <f>+D14+E14</f>
        <v>1954717.3300000008</v>
      </c>
      <c r="G14" s="47">
        <v>1734594.4700000037</v>
      </c>
      <c r="H14" s="47">
        <v>3013828.379999998</v>
      </c>
      <c r="I14" s="47">
        <v>0</v>
      </c>
      <c r="J14" s="47">
        <v>2160046.1000000029</v>
      </c>
      <c r="K14" s="47">
        <v>469214.17000000016</v>
      </c>
      <c r="L14" s="47">
        <v>0</v>
      </c>
      <c r="M14" s="47">
        <v>7377683.1200000048</v>
      </c>
    </row>
    <row r="15" spans="2:13">
      <c r="B15" s="40">
        <v>6</v>
      </c>
      <c r="C15" s="41" t="s">
        <v>1583</v>
      </c>
      <c r="D15" s="48">
        <v>0</v>
      </c>
      <c r="E15" s="48">
        <v>0</v>
      </c>
      <c r="F15" s="48">
        <v>0</v>
      </c>
      <c r="G15" s="48">
        <v>0</v>
      </c>
      <c r="H15" s="48">
        <v>41724.25</v>
      </c>
      <c r="I15" s="48">
        <v>0</v>
      </c>
      <c r="J15" s="48">
        <v>338.62</v>
      </c>
      <c r="K15" s="48">
        <v>0</v>
      </c>
      <c r="L15" s="48">
        <v>0</v>
      </c>
      <c r="M15" s="48">
        <v>42062.87</v>
      </c>
    </row>
    <row r="16" spans="2:13">
      <c r="B16" s="40">
        <v>7</v>
      </c>
      <c r="C16" s="44" t="s">
        <v>1584</v>
      </c>
      <c r="D16" s="49">
        <v>137000</v>
      </c>
      <c r="E16" s="48">
        <v>1817717.3300000008</v>
      </c>
      <c r="F16" s="48">
        <f>+D16+E16</f>
        <v>1954717.3300000008</v>
      </c>
      <c r="G16" s="48">
        <v>1734594.4700000037</v>
      </c>
      <c r="H16" s="48">
        <v>2972104.129999998</v>
      </c>
      <c r="I16" s="48">
        <v>0</v>
      </c>
      <c r="J16" s="48">
        <v>2159707.4800000028</v>
      </c>
      <c r="K16" s="48">
        <v>469214.17000000016</v>
      </c>
      <c r="L16" s="48">
        <v>0</v>
      </c>
      <c r="M16" s="48">
        <v>7335620.2500000037</v>
      </c>
    </row>
  </sheetData>
  <sheetProtection algorithmName="SHA-512" hashValue="cDTaAPcW5My2nZXVIE8d9ytF6R1W82+W+QjiXWB6vgbZ1Jb6OMj+pG04O8sYCdH1NXrznlHA/4EKhVJxqyW+ZA==" saltValue="MK386tr+edkJrAg19gvDtw==" spinCount="100000" sheet="1" objects="1" scenarios="1"/>
  <mergeCells count="2">
    <mergeCell ref="D8:F8"/>
    <mergeCell ref="G8:L8"/>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&amp;CHR
Prilog XXXIII.</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5599D-A646-4034-A72E-92DBA3FC821D}">
  <sheetPr>
    <tabColor rgb="FF92D050"/>
  </sheetPr>
  <dimension ref="B2:J12"/>
  <sheetViews>
    <sheetView showGridLines="0" workbookViewId="0">
      <selection activeCell="C8" sqref="C8:C9"/>
    </sheetView>
  </sheetViews>
  <sheetFormatPr defaultColWidth="8.88671875" defaultRowHeight="13.2"/>
  <cols>
    <col min="1" max="1" width="4.6640625" style="478" customWidth="1"/>
    <col min="2" max="2" width="42.21875" style="478" customWidth="1"/>
    <col min="3" max="3" width="21" style="478" customWidth="1"/>
    <col min="4" max="8" width="14.88671875" style="478" customWidth="1"/>
    <col min="9" max="9" width="35" style="478" customWidth="1"/>
    <col min="10" max="16384" width="8.88671875" style="478"/>
  </cols>
  <sheetData>
    <row r="2" spans="2:10" ht="17.399999999999999">
      <c r="B2" s="739" t="s">
        <v>1269</v>
      </c>
      <c r="C2" s="772"/>
      <c r="D2" s="772"/>
    </row>
    <row r="3" spans="2:10" ht="14.4">
      <c r="B3" s="54"/>
      <c r="C3" s="772"/>
      <c r="D3" s="772"/>
    </row>
    <row r="5" spans="2:10">
      <c r="C5" s="479"/>
    </row>
    <row r="7" spans="2:10" s="299" customFormat="1" ht="14.4">
      <c r="B7" s="406" t="s">
        <v>0</v>
      </c>
      <c r="C7" s="406" t="s">
        <v>1</v>
      </c>
      <c r="D7" s="406" t="s">
        <v>2</v>
      </c>
      <c r="E7" s="406" t="s">
        <v>3</v>
      </c>
      <c r="F7" s="406" t="s">
        <v>4</v>
      </c>
      <c r="G7" s="812" t="s">
        <v>7</v>
      </c>
      <c r="H7" s="812" t="s">
        <v>8</v>
      </c>
      <c r="I7" s="812" t="s">
        <v>9</v>
      </c>
      <c r="J7" s="228"/>
    </row>
    <row r="8" spans="2:10" s="299" customFormat="1" ht="14.4">
      <c r="B8" s="1074" t="s">
        <v>1270</v>
      </c>
      <c r="C8" s="1074" t="s">
        <v>1271</v>
      </c>
      <c r="D8" s="1075" t="s">
        <v>1272</v>
      </c>
      <c r="E8" s="1075"/>
      <c r="F8" s="1075"/>
      <c r="G8" s="1075"/>
      <c r="H8" s="1075"/>
      <c r="I8" s="1076" t="s">
        <v>1273</v>
      </c>
      <c r="J8" s="228"/>
    </row>
    <row r="9" spans="2:10" s="299" customFormat="1" ht="26.4">
      <c r="B9" s="1074"/>
      <c r="C9" s="1074"/>
      <c r="D9" s="300" t="s">
        <v>1274</v>
      </c>
      <c r="E9" s="300" t="s">
        <v>1275</v>
      </c>
      <c r="F9" s="300" t="s">
        <v>1276</v>
      </c>
      <c r="G9" s="300" t="s">
        <v>1277</v>
      </c>
      <c r="H9" s="300" t="s">
        <v>1278</v>
      </c>
      <c r="I9" s="1076"/>
      <c r="J9" s="228"/>
    </row>
    <row r="10" spans="2:10" s="299" customFormat="1" ht="13.8">
      <c r="B10" s="657" t="s">
        <v>1279</v>
      </c>
      <c r="C10" s="406" t="s">
        <v>1280</v>
      </c>
      <c r="D10" s="406" t="s">
        <v>35</v>
      </c>
      <c r="E10" s="406"/>
      <c r="F10" s="521"/>
      <c r="G10" s="812"/>
      <c r="H10" s="812"/>
      <c r="I10" s="876" t="s">
        <v>1281</v>
      </c>
      <c r="J10" s="223"/>
    </row>
    <row r="11" spans="2:10" s="299" customFormat="1" ht="26.4">
      <c r="B11" s="657" t="s">
        <v>1282</v>
      </c>
      <c r="C11" s="406" t="s">
        <v>1280</v>
      </c>
      <c r="D11" s="406"/>
      <c r="E11" s="406"/>
      <c r="F11" s="521"/>
      <c r="G11" s="812" t="s">
        <v>35</v>
      </c>
      <c r="H11" s="812"/>
      <c r="I11" s="876" t="s">
        <v>1283</v>
      </c>
      <c r="J11" s="223"/>
    </row>
    <row r="12" spans="2:10" s="299" customFormat="1" ht="13.8">
      <c r="B12" s="657" t="s">
        <v>1284</v>
      </c>
      <c r="C12" s="406" t="s">
        <v>1280</v>
      </c>
      <c r="D12" s="406"/>
      <c r="E12" s="406"/>
      <c r="F12" s="521"/>
      <c r="G12" s="812"/>
      <c r="H12" s="812" t="s">
        <v>35</v>
      </c>
      <c r="I12" s="876" t="s">
        <v>1285</v>
      </c>
      <c r="J12" s="223"/>
    </row>
  </sheetData>
  <sheetProtection algorithmName="SHA-512" hashValue="7xNFNj/10B0v8eIg30Lr9ysd04HvnMnhtQI6cwwHAIMrmEMjLZ7UeQ4aqY68dndjxZvISUS/AZul9PI2jDOLbw==" saltValue="zUvtpKnf+vTe51ndwfNTGg==" spinCount="100000" sheet="1" objects="1" scenarios="1"/>
  <mergeCells count="4">
    <mergeCell ref="B8:B9"/>
    <mergeCell ref="C8:C9"/>
    <mergeCell ref="D8:H8"/>
    <mergeCell ref="I8:I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89</vt:i4>
      </vt:variant>
      <vt:variant>
        <vt:lpstr>Named Ranges</vt:lpstr>
      </vt:variant>
      <vt:variant>
        <vt:i4>10</vt:i4>
      </vt:variant>
    </vt:vector>
  </HeadingPairs>
  <TitlesOfParts>
    <vt:vector size="99" baseType="lpstr">
      <vt:lpstr>Sadržaj</vt:lpstr>
      <vt:lpstr>EU PV1</vt:lpstr>
      <vt:lpstr>EU OV1</vt:lpstr>
      <vt:lpstr>EU KM1</vt:lpstr>
      <vt:lpstr>EU INS1</vt:lpstr>
      <vt:lpstr>EU INS2</vt:lpstr>
      <vt:lpstr>EU LI1</vt:lpstr>
      <vt:lpstr>EU LI2</vt:lpstr>
      <vt:lpstr>EU LI3</vt:lpstr>
      <vt:lpstr>EU CCA</vt:lpstr>
      <vt:lpstr>EU CC1</vt:lpstr>
      <vt:lpstr>EU CC2 </vt:lpstr>
      <vt:lpstr>EU CCyB1</vt:lpstr>
      <vt:lpstr>EU CCyB2</vt:lpstr>
      <vt:lpstr>EU LR1</vt:lpstr>
      <vt:lpstr>EU LR2</vt:lpstr>
      <vt:lpstr>EU LR3</vt:lpstr>
      <vt:lpstr>EU LIQ1</vt:lpstr>
      <vt:lpstr>EU LIQ2</vt:lpstr>
      <vt:lpstr>EU CR1</vt:lpstr>
      <vt:lpstr>EU CR1-A</vt:lpstr>
      <vt:lpstr>EU CR2</vt:lpstr>
      <vt:lpstr>EU CR2a</vt:lpstr>
      <vt:lpstr>EU CR3</vt:lpstr>
      <vt:lpstr>EU CR4</vt:lpstr>
      <vt:lpstr>EU CR5</vt:lpstr>
      <vt:lpstr>EU CR6</vt:lpstr>
      <vt:lpstr>EU CR6-A</vt:lpstr>
      <vt:lpstr>EU CR7</vt:lpstr>
      <vt:lpstr>EU CR7-A</vt:lpstr>
      <vt:lpstr>EU CR8</vt:lpstr>
      <vt:lpstr>EU CR9</vt:lpstr>
      <vt:lpstr>EU CR9.1</vt:lpstr>
      <vt:lpstr>EU CR10</vt:lpstr>
      <vt:lpstr>EU CQ1</vt:lpstr>
      <vt:lpstr>EU CQ2</vt:lpstr>
      <vt:lpstr>EU CQ3</vt:lpstr>
      <vt:lpstr>EU CQ4</vt:lpstr>
      <vt:lpstr>EU CQ5</vt:lpstr>
      <vt:lpstr>EU CQ6</vt:lpstr>
      <vt:lpstr>EU CQ7</vt:lpstr>
      <vt:lpstr>EU CQ8</vt:lpstr>
      <vt:lpstr>EU CCR1</vt:lpstr>
      <vt:lpstr>EU CCR2</vt:lpstr>
      <vt:lpstr>EU CCR3</vt:lpstr>
      <vt:lpstr>EU CCR4</vt:lpstr>
      <vt:lpstr>EU CCR5</vt:lpstr>
      <vt:lpstr>EU CCR6</vt:lpstr>
      <vt:lpstr>EU CCR7</vt:lpstr>
      <vt:lpstr>EU CCR8</vt:lpstr>
      <vt:lpstr>EU SEC1</vt:lpstr>
      <vt:lpstr>EU SEC2</vt:lpstr>
      <vt:lpstr>EU SEC3</vt:lpstr>
      <vt:lpstr>EU SEC4</vt:lpstr>
      <vt:lpstr>EU SEC5</vt:lpstr>
      <vt:lpstr>EU MR1</vt:lpstr>
      <vt:lpstr>EU MR2-A</vt:lpstr>
      <vt:lpstr>EU MR2-B</vt:lpstr>
      <vt:lpstr>EU MR3</vt:lpstr>
      <vt:lpstr>EU MR4</vt:lpstr>
      <vt:lpstr>EU OR1</vt:lpstr>
      <vt:lpstr>EU AE1</vt:lpstr>
      <vt:lpstr>EU AE2</vt:lpstr>
      <vt:lpstr>EU AE3</vt:lpstr>
      <vt:lpstr>EU IRRBB1</vt:lpstr>
      <vt:lpstr>EU KM2</vt:lpstr>
      <vt:lpstr>EU TLAC1</vt:lpstr>
      <vt:lpstr>EU iLAC</vt:lpstr>
      <vt:lpstr>EU TLAC2</vt:lpstr>
      <vt:lpstr>EU TLAC3</vt:lpstr>
      <vt:lpstr>Kvalitativne-Okolišni rizik</vt:lpstr>
      <vt:lpstr>Kvalitativne-Društveni rizik</vt:lpstr>
      <vt:lpstr>Kvalitativne-Upravljački rizik</vt:lpstr>
      <vt:lpstr>ESG-Obrazac 1.</vt:lpstr>
      <vt:lpstr>ESG-Obrazac 2.</vt:lpstr>
      <vt:lpstr>ESG-Obrazac 3.</vt:lpstr>
      <vt:lpstr>ESG-Obrazac 4.</vt:lpstr>
      <vt:lpstr>ESG-Obrazac 5.</vt:lpstr>
      <vt:lpstr>ESG-Obrazac 6.</vt:lpstr>
      <vt:lpstr>ESG-Obrazac 7.</vt:lpstr>
      <vt:lpstr>ESG-Obrazac 8.</vt:lpstr>
      <vt:lpstr>ESG-Obrazac 9.</vt:lpstr>
      <vt:lpstr>ESG-Obrazac 10.</vt:lpstr>
      <vt:lpstr>EU REMA</vt:lpstr>
      <vt:lpstr>EU REM1</vt:lpstr>
      <vt:lpstr>EU REM2</vt:lpstr>
      <vt:lpstr>EU REM3</vt:lpstr>
      <vt:lpstr>EU REM4</vt:lpstr>
      <vt:lpstr>EU REM5</vt:lpstr>
      <vt:lpstr>'EU CCA'!_Hlk101427691</vt:lpstr>
      <vt:lpstr>'EU CCA'!_Hlk101971709</vt:lpstr>
      <vt:lpstr>'EU KM2'!_Hlk189478715</vt:lpstr>
      <vt:lpstr>'Kvalitativne-Upravljački rizik'!be9c293f1a6740bfa9887608dd0583c6</vt:lpstr>
      <vt:lpstr>'EU CC1'!Print_Area</vt:lpstr>
      <vt:lpstr>'EU KM1'!Print_Area</vt:lpstr>
      <vt:lpstr>'EU KM2'!Print_Area</vt:lpstr>
      <vt:lpstr>'EU TLAC1'!Print_Area</vt:lpstr>
      <vt:lpstr>'EU CC1'!Print_Titles</vt:lpstr>
      <vt:lpstr>'EU TLAC1'!Print_Titles</vt:lpstr>
    </vt:vector>
  </TitlesOfParts>
  <Company>Raiffeisenbank Austria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Zorica Deveric</dc:creator>
  <cp:lastModifiedBy>Vedrana Bacek</cp:lastModifiedBy>
  <dcterms:created xsi:type="dcterms:W3CDTF">2025-04-02T12:33:00Z</dcterms:created>
  <dcterms:modified xsi:type="dcterms:W3CDTF">2025-07-02T07:47:50Z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3e0687-f175-4b9c-b2f5-83c4b4db97be_Enabled">
    <vt:lpwstr>true</vt:lpwstr>
  </property>
  <property fmtid="{D5CDD505-2E9C-101B-9397-08002B2CF9AE}" pid="3" name="MSIP_Label_943e0687-f175-4b9c-b2f5-83c4b4db97be_SetDate">
    <vt:lpwstr>2025-04-02T12:57:39Z</vt:lpwstr>
  </property>
  <property fmtid="{D5CDD505-2E9C-101B-9397-08002B2CF9AE}" pid="4" name="MSIP_Label_943e0687-f175-4b9c-b2f5-83c4b4db97be_Method">
    <vt:lpwstr>Privileged</vt:lpwstr>
  </property>
  <property fmtid="{D5CDD505-2E9C-101B-9397-08002B2CF9AE}" pid="5" name="MSIP_Label_943e0687-f175-4b9c-b2f5-83c4b4db97be_Name">
    <vt:lpwstr>General (visual mark)</vt:lpwstr>
  </property>
  <property fmtid="{D5CDD505-2E9C-101B-9397-08002B2CF9AE}" pid="6" name="MSIP_Label_943e0687-f175-4b9c-b2f5-83c4b4db97be_SiteId">
    <vt:lpwstr>9b511fda-f0b1-43a5-b06e-1e720f64520a</vt:lpwstr>
  </property>
  <property fmtid="{D5CDD505-2E9C-101B-9397-08002B2CF9AE}" pid="7" name="MSIP_Label_943e0687-f175-4b9c-b2f5-83c4b4db97be_ActionId">
    <vt:lpwstr>96634f0f-b739-4178-abb2-a0d5f2d1b754</vt:lpwstr>
  </property>
  <property fmtid="{D5CDD505-2E9C-101B-9397-08002B2CF9AE}" pid="8" name="MSIP_Label_943e0687-f175-4b9c-b2f5-83c4b4db97be_ContentBits">
    <vt:lpwstr>2</vt:lpwstr>
  </property>
</Properties>
</file>